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A Sauvegarde portable le 30-03-2017\Budgets - Principal et Annexe du SPT\Budgets 2020 à 2029\Maquettes astre\"/>
    </mc:Choice>
  </mc:AlternateContent>
  <bookViews>
    <workbookView xWindow="0" yWindow="0" windowWidth="23040" windowHeight="9192" tabRatio="861" firstSheet="1" activeTab="1"/>
  </bookViews>
  <sheets>
    <sheet name="Pagfnc1" sheetId="53" r:id="rId1"/>
    <sheet name="Pagfnc2" sheetId="52" r:id="rId2"/>
    <sheet name="pagfnc5" sheetId="48" r:id="rId3"/>
    <sheet name="pagfnc6" sheetId="47" r:id="rId4"/>
    <sheet name="pagfnc8" sheetId="46" r:id="rId5"/>
    <sheet name="pagfnc9" sheetId="45" r:id="rId6"/>
    <sheet name="pagfnc10" sheetId="44" r:id="rId7"/>
    <sheet name="pagfnc11" sheetId="43" r:id="rId8"/>
    <sheet name="Pagfnc12" sheetId="42" r:id="rId9"/>
    <sheet name="pagfnc13" sheetId="41" r:id="rId10"/>
    <sheet name="pagfnc22" sheetId="32" r:id="rId11"/>
    <sheet name="pagfnc25" sheetId="29" r:id="rId12"/>
    <sheet name="pagfnc29" sheetId="25" r:id="rId13"/>
    <sheet name="pagfnc31" sheetId="24" r:id="rId14"/>
    <sheet name="pagfnc40" sheetId="15" r:id="rId15"/>
    <sheet name="pagfnc46" sheetId="9" r:id="rId16"/>
    <sheet name="pagfnc47" sheetId="8" r:id="rId17"/>
    <sheet name="pagfnc48" sheetId="7" r:id="rId18"/>
    <sheet name="pagfnc61" sheetId="4" r:id="rId19"/>
    <sheet name="pagfnc62" sheetId="3" r:id="rId20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Print_Titles" localSheetId="6">pagfnc10!$1:$2</definedName>
    <definedName name="Print_Titles" localSheetId="7">pagfnc11!$1:$2</definedName>
    <definedName name="Print_Titles" localSheetId="9">pagfnc13!$1:$2</definedName>
    <definedName name="Print_Titles" localSheetId="10">pagfnc22!$1:$7</definedName>
    <definedName name="Print_Titles" localSheetId="11">pagfnc25!$1:$4</definedName>
    <definedName name="Print_Titles" localSheetId="12">pagfnc29!$1:$2</definedName>
    <definedName name="Print_Titles" localSheetId="13">pagfnc31!$1:$2</definedName>
    <definedName name="Print_Titles" localSheetId="14">pagfnc40!$1:$7</definedName>
    <definedName name="Print_Titles" localSheetId="15">pagfnc46!$1:$2</definedName>
    <definedName name="Print_Titles" localSheetId="16">pagfnc47!$1:$2</definedName>
    <definedName name="Print_Titles" localSheetId="17">pagfnc48!$1:$2</definedName>
    <definedName name="Print_Titles" localSheetId="2">pagfnc5!$1:$3</definedName>
    <definedName name="Print_Titles" localSheetId="3">pagfnc6!$A:$A,pagfnc6!$1:$2</definedName>
    <definedName name="Print_Titles" localSheetId="18">pagfnc61!$1:$2</definedName>
    <definedName name="Print_Titles" localSheetId="19">pagfnc62!$1:$6</definedName>
    <definedName name="Print_Titles" localSheetId="4">pagfnc8!$1:$2</definedName>
    <definedName name="Print_Titles" localSheetId="5">pagfnc9!$1:$2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8" l="1"/>
  <c r="D9" i="48"/>
  <c r="B17" i="48"/>
  <c r="C17" i="48"/>
  <c r="D17" i="48"/>
  <c r="E17" i="48"/>
  <c r="G11" i="47"/>
  <c r="H11" i="47"/>
  <c r="I11" i="47"/>
  <c r="O11" i="47"/>
  <c r="P11" i="47"/>
  <c r="B12" i="47"/>
  <c r="B11" i="47" s="1"/>
  <c r="C12" i="47"/>
  <c r="C11" i="47" s="1"/>
  <c r="D12" i="47"/>
  <c r="D11" i="47" s="1"/>
  <c r="E12" i="47"/>
  <c r="E11" i="47" s="1"/>
  <c r="F12" i="47"/>
  <c r="F11" i="47" s="1"/>
  <c r="G12" i="47"/>
  <c r="H12" i="47"/>
  <c r="I12" i="47"/>
  <c r="J12" i="47"/>
  <c r="J11" i="47" s="1"/>
  <c r="K12" i="47"/>
  <c r="K11" i="47" s="1"/>
  <c r="L12" i="47"/>
  <c r="L11" i="47" s="1"/>
  <c r="M12" i="47"/>
  <c r="M11" i="47" s="1"/>
  <c r="N12" i="47"/>
  <c r="N11" i="47" s="1"/>
  <c r="O12" i="47"/>
  <c r="P12" i="47"/>
  <c r="B17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B25" i="47"/>
  <c r="C25" i="47"/>
  <c r="D25" i="47"/>
  <c r="J25" i="47"/>
  <c r="K25" i="47"/>
  <c r="L25" i="47"/>
  <c r="B26" i="47"/>
  <c r="C26" i="47"/>
  <c r="D26" i="47"/>
  <c r="E26" i="47"/>
  <c r="E25" i="47" s="1"/>
  <c r="F26" i="47"/>
  <c r="F25" i="47" s="1"/>
  <c r="G26" i="47"/>
  <c r="G25" i="47" s="1"/>
  <c r="H26" i="47"/>
  <c r="H25" i="47" s="1"/>
  <c r="I26" i="47"/>
  <c r="I25" i="47" s="1"/>
  <c r="J26" i="47"/>
  <c r="K26" i="47"/>
  <c r="L26" i="47"/>
  <c r="M26" i="47"/>
  <c r="M25" i="47" s="1"/>
  <c r="N26" i="47"/>
  <c r="N25" i="47" s="1"/>
  <c r="O26" i="47"/>
  <c r="O25" i="47" s="1"/>
  <c r="P26" i="47"/>
  <c r="P25" i="47" s="1"/>
  <c r="B31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C7" i="46"/>
  <c r="E7" i="46"/>
  <c r="C18" i="46"/>
  <c r="C25" i="46" s="1"/>
  <c r="E18" i="46"/>
  <c r="E25" i="46"/>
  <c r="C31" i="46"/>
  <c r="E31" i="46"/>
  <c r="E35" i="46" s="1"/>
  <c r="E33" i="46"/>
  <c r="C7" i="45"/>
  <c r="E7" i="45"/>
  <c r="C18" i="45"/>
  <c r="E18" i="45"/>
  <c r="C25" i="45"/>
  <c r="E25" i="45"/>
  <c r="C31" i="45"/>
  <c r="C35" i="45" s="1"/>
  <c r="E31" i="45"/>
  <c r="E35" i="45" s="1"/>
  <c r="E33" i="45"/>
  <c r="C7" i="41"/>
  <c r="D7" i="41"/>
  <c r="E7" i="41"/>
  <c r="F7" i="41"/>
  <c r="C18" i="41"/>
  <c r="D18" i="41"/>
  <c r="E18" i="41"/>
  <c r="F18" i="41"/>
  <c r="C25" i="41"/>
  <c r="D25" i="41"/>
  <c r="E25" i="41"/>
  <c r="E29" i="41" s="1"/>
  <c r="F25" i="41"/>
  <c r="C29" i="41"/>
  <c r="D29" i="41"/>
  <c r="F29" i="41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C7" i="24"/>
  <c r="D7" i="24"/>
  <c r="E7" i="24"/>
  <c r="F7" i="24"/>
  <c r="C18" i="24"/>
  <c r="C28" i="24" s="1"/>
  <c r="D18" i="24"/>
  <c r="D28" i="24" s="1"/>
  <c r="E18" i="24"/>
  <c r="E28" i="24" s="1"/>
  <c r="F18" i="24"/>
  <c r="F28" i="24" s="1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D8" i="7"/>
  <c r="G8" i="7"/>
  <c r="D23" i="7"/>
  <c r="G23" i="7"/>
  <c r="C33" i="4"/>
  <c r="D33" i="4"/>
  <c r="E33" i="4"/>
  <c r="C36" i="3"/>
  <c r="D36" i="3"/>
  <c r="E36" i="3"/>
  <c r="C35" i="46" l="1"/>
</calcChain>
</file>

<file path=xl/sharedStrings.xml><?xml version="1.0" encoding="utf-8"?>
<sst xmlns="http://schemas.openxmlformats.org/spreadsheetml/2006/main" count="915" uniqueCount="530">
  <si>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</si>
  <si>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</si>
  <si>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</si>
  <si>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</si>
  <si>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</si>
  <si>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</si>
  <si>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</si>
  <si>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</si>
  <si>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gouvernement ou du président</t>
  </si>
  <si>
    <t>budget précédent</t>
  </si>
  <si>
    <t>Vote de</t>
  </si>
  <si>
    <t>Propositions du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</si>
  <si>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</si>
  <si>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</si>
  <si>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</si>
  <si>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</si>
  <si>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</si>
  <si>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</si>
  <si>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</si>
  <si>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</si>
  <si>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</si>
  <si>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</si>
  <si>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</si>
  <si>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</si>
  <si>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</si>
  <si>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</si>
  <si>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</si>
  <si>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</si>
  <si>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</si>
  <si>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</si>
  <si>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</si>
  <si>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</si>
  <si>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</si>
  <si>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</si>
  <si>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</si>
  <si>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</si>
  <si>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</si>
  <si>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</si>
  <si>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</si>
  <si>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</si>
  <si>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</si>
  <si>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</si>
  <si>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</si>
  <si>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</si>
  <si>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</si>
  <si>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</si>
  <si>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</si>
  <si>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</si>
  <si>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</si>
  <si>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</si>
  <si>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</si>
  <si>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</si>
  <si>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</si>
  <si>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</si>
  <si>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</si>
  <si>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</si>
  <si>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</si>
  <si>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</si>
  <si>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</si>
  <si>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</si>
  <si>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</si>
  <si>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</si>
  <si>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</si>
  <si>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</si>
  <si>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</si>
  <si>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</si>
  <si>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</si>
  <si>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</si>
  <si>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</si>
  <si>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</si>
  <si>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</si>
  <si>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</si>
  <si>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</si>
  <si>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</si>
  <si>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Article</t>
  </si>
  <si>
    <t>RECETTES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</si>
  <si>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</si>
  <si>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</si>
  <si>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</si>
  <si>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</si>
  <si>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</si>
  <si>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</si>
  <si>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</si>
  <si>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</si>
  <si>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</si>
  <si>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</si>
  <si>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</si>
  <si>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</si>
  <si>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</si>
  <si>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</si>
  <si>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</si>
  <si>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</si>
  <si>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</si>
  <si>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</si>
  <si>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</si>
  <si>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</si>
  <si>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</si>
  <si>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</si>
  <si>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</si>
  <si>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</si>
  <si>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</si>
  <si>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</si>
  <si>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</si>
  <si>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</si>
  <si>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</si>
  <si>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</si>
  <si>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</si>
  <si>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</si>
  <si>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</si>
  <si>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</si>
  <si>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</si>
  <si>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</si>
  <si>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</si>
  <si>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</si>
  <si>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</si>
  <si>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</si>
  <si>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</si>
  <si>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</si>
  <si>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</si>
  <si>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</si>
  <si>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</si>
  <si>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</si>
  <si>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</si>
  <si>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</si>
  <si>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</si>
  <si>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</si>
  <si>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</si>
  <si>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D''INVESTISSEMENT</t>
  </si>
  <si>
    <t>B 953</t>
  </si>
  <si>
    <t>95 DEPENSES SANS REALISATIONS</t>
  </si>
  <si>
    <t>B - SECTION DE FONCTIONNEMENT</t>
  </si>
  <si>
    <t>III</t>
  </si>
  <si>
    <t>III - VOTE DU BUDGET</t>
  </si>
  <si>
    <t>Article /compte par nature</t>
  </si>
  <si>
    <t>Détail par articles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</si>
  <si>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</si>
  <si>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</si>
  <si>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</si>
  <si>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</si>
  <si>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</si>
  <si>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</si>
  <si>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</si>
  <si>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</si>
  <si>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</si>
  <si>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RECHERCHE - DEVELOPPEMENT</t>
  </si>
  <si>
    <t>AUTRES</t>
  </si>
  <si>
    <t>compte par nature (1)</t>
  </si>
  <si>
    <t xml:space="preserve">AE(2) = </t>
  </si>
  <si>
    <t>Détail par articles - Présentation croisée</t>
  </si>
  <si>
    <t>B - SECTION DE FONCTIONNEMENT - 93 OPERATIONS VENTILEES</t>
  </si>
  <si>
    <t>AUTRES PRODUITS</t>
  </si>
  <si>
    <t>AUTRES CHARGES EXCEPTIONNELLES</t>
  </si>
  <si>
    <t>CHARGES D INTERETS</t>
  </si>
  <si>
    <t>CONTRIBUTIONS OBLIGATOIRES</t>
  </si>
  <si>
    <t>AUTRES CHARGES DE PERSONNEL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</si>
  <si>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</si>
  <si>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</si>
  <si>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</si>
  <si>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</si>
  <si>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</si>
  <si>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</si>
  <si>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</si>
  <si>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</si>
  <si>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</si>
  <si>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PRIMES D ASSURANCES</t>
  </si>
  <si>
    <t>ENTRETIEN ET REPARATIONS</t>
  </si>
  <si>
    <t>LOCATIONS</t>
  </si>
  <si>
    <t>CONTRATS DE PRESTATIONS DE SERVICES</t>
  </si>
  <si>
    <t>ACHATS DE MARCHANDISES</t>
  </si>
  <si>
    <t>ACHATS NON STOCKES DE MATIERES ET FOURNITURES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</si>
  <si>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</si>
  <si>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</si>
  <si>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</si>
  <si>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</si>
  <si>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</si>
  <si>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</si>
  <si>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</t>
  </si>
  <si>
    <t>A 938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</si>
  <si>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</si>
  <si>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</si>
  <si>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</si>
  <si>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</si>
  <si>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</si>
  <si>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</si>
  <si>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</si>
  <si>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</si>
  <si>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</si>
  <si>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</si>
  <si>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</si>
  <si>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</si>
  <si>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</si>
  <si>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</si>
  <si>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</si>
  <si>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</si>
  <si>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</si>
  <si>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</si>
  <si>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</si>
  <si>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</si>
  <si>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</si>
  <si>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</si>
  <si>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</si>
  <si>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</si>
  <si>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</si>
  <si>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</si>
  <si>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</si>
  <si>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</si>
  <si>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</si>
  <si>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</si>
  <si>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</si>
  <si>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</si>
  <si>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</si>
  <si>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</si>
  <si>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</si>
  <si>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</si>
  <si>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</si>
  <si>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</si>
  <si>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</si>
  <si>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</si>
  <si>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</si>
  <si>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</si>
  <si>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</si>
  <si>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</si>
  <si>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</si>
  <si>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</si>
  <si>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</si>
  <si>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</si>
  <si>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</si>
  <si>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</si>
  <si>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</si>
  <si>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</si>
  <si>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</si>
  <si>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95 OPERATIONS SANS REALISATIONS</t>
  </si>
  <si>
    <t>A951</t>
  </si>
  <si>
    <t>A - SECTION D'INVESTISSEMENT</t>
  </si>
  <si>
    <t>A - SECTION D'INVESTISSEMENT - 92 OPERATIONS NON VENTILEES</t>
  </si>
  <si>
    <t>EMPRUNTS AUPRES DES ETABLISSEMENTS DE CREDIT</t>
  </si>
  <si>
    <t>CHAPITRE 923 - DETTES ET AUTRES OPERATIONS FINANCIERES</t>
  </si>
  <si>
    <t>A 923</t>
  </si>
  <si>
    <t>POUR INFORMATION : EMPRUNTS AFFECTES</t>
  </si>
  <si>
    <t>RECETTES AFFECTEES AUX EQUIPEMENTS</t>
  </si>
  <si>
    <t>DEPENSES D'EQUIPEMENT</t>
  </si>
  <si>
    <t xml:space="preserve">AP = </t>
  </si>
  <si>
    <t>A - SECTION D'INVESTISSEMENT - 90 OPERATIONS VENTILEES</t>
  </si>
  <si>
    <t>IMMOBILISATIONS CORPORELLES EN COURS</t>
  </si>
  <si>
    <t>AUTRES IMMOBILISATIONS CORPORELLES</t>
  </si>
  <si>
    <t>INSTALLATIONS, MATERIEL ET OUTILLAGE TECHNIQUES</t>
  </si>
  <si>
    <t>CONSTRUCTIONS</t>
  </si>
  <si>
    <t>CHAPITRE 908 - TRANSPORTS ET COMMUNICATION</t>
  </si>
  <si>
    <t>A 908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</si>
  <si>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</si>
  <si>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</si>
  <si>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</si>
  <si>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</si>
  <si>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</si>
  <si>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</si>
  <si>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</si>
  <si>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</si>
  <si>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</si>
  <si>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</si>
  <si>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</si>
  <si>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</si>
  <si>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</si>
  <si>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</si>
  <si>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</si>
  <si>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</si>
  <si>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</si>
  <si>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</si>
  <si>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</si>
  <si>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</si>
  <si>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</si>
  <si>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</si>
  <si>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</si>
  <si>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</si>
  <si>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</si>
  <si>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</si>
  <si>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</si>
  <si>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</si>
  <si>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</si>
  <si>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</si>
  <si>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</si>
  <si>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</si>
  <si>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</si>
  <si>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</si>
  <si>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</si>
  <si>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</si>
  <si>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</si>
  <si>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</si>
  <si>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</si>
  <si>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</si>
  <si>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</si>
  <si>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</si>
  <si>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I  - L'assemblée délibérante a voté le présent budget (crédits de paiement afférents à une AP/AE ou crédits de paiement hors AP/AE) :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</si>
  <si>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</si>
  <si>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</si>
  <si>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</si>
  <si>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</si>
  <si>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</si>
  <si>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</si>
  <si>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</si>
  <si>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</si>
  <si>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</si>
  <si>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</si>
  <si>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</si>
  <si>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</si>
  <si>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</si>
  <si>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</si>
  <si>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CONTRIBUTIONS DIRECTES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</si>
  <si>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</si>
  <si>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</si>
  <si>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</si>
  <si>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</si>
  <si>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</si>
  <si>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</si>
  <si>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</si>
  <si>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</si>
  <si>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</si>
  <si>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</si>
  <si>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</si>
  <si>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</si>
  <si>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</si>
  <si>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</si>
  <si>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</si>
  <si>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</si>
  <si>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</si>
  <si>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</si>
  <si>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</si>
  <si>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</si>
  <si>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</si>
  <si>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</si>
  <si>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</si>
  <si>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</si>
  <si>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</si>
  <si>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</si>
  <si>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</si>
  <si>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</si>
  <si>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</si>
  <si>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</si>
  <si>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</si>
  <si>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</si>
  <si>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</si>
  <si>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</si>
  <si>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</si>
  <si>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</si>
  <si>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</si>
  <si>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</si>
  <si>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</si>
  <si>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</si>
  <si>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</si>
  <si>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</si>
  <si>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</si>
  <si>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</si>
  <si>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</si>
  <si>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</si>
  <si>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</si>
  <si>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</si>
  <si>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</si>
  <si>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</si>
  <si>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</si>
  <si>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</si>
  <si>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</si>
  <si>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</si>
  <si>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</si>
  <si>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</si>
  <si>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</si>
  <si>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</si>
  <si>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</si>
  <si>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</si>
  <si>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</si>
  <si>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</si>
  <si>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</si>
  <si>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</si>
  <si>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</si>
  <si>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</si>
  <si>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</si>
  <si>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</si>
  <si>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</si>
  <si>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</si>
  <si>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</si>
  <si>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</si>
  <si>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</si>
  <si>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</si>
  <si>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</si>
  <si>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</si>
  <si>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</si>
  <si>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</si>
  <si>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</si>
  <si>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</si>
  <si>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</si>
  <si>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</si>
  <si>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</si>
  <si>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</si>
  <si>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</si>
  <si>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</si>
  <si>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</si>
  <si>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</si>
  <si>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</si>
  <si>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</si>
  <si>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</si>
  <si>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</si>
  <si>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</si>
  <si>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</si>
  <si>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</si>
  <si>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</si>
  <si>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</si>
  <si>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</si>
  <si>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</si>
  <si>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</si>
  <si>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</si>
  <si>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</si>
  <si>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</si>
  <si>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</si>
  <si>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</si>
  <si>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</si>
  <si>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</si>
  <si>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</si>
  <si>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</si>
  <si>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</si>
  <si>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</si>
  <si>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</si>
  <si>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</si>
  <si>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</si>
  <si>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</si>
  <si>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</si>
  <si>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</si>
  <si>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</si>
  <si>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</si>
  <si>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</si>
  <si>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</si>
  <si>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CULTURE, JEUNESSE ET SPORTS, LOISIRS</t>
  </si>
  <si>
    <t>0                  ADMINISTRATION GENERALE</t>
  </si>
  <si>
    <t>DONT NON VENTILE</t>
  </si>
  <si>
    <t>DONT DEPENSES IMPREVUES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</si>
  <si>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</si>
  <si>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</si>
  <si>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</si>
  <si>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</si>
  <si>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</si>
  <si>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</si>
  <si>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</si>
  <si>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</si>
  <si>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</si>
  <si>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</si>
  <si>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</si>
  <si>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</si>
  <si>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</si>
  <si>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</si>
  <si>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</si>
  <si>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</si>
  <si>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</si>
  <si>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</si>
  <si>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</si>
  <si>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</si>
  <si>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</si>
  <si>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</si>
  <si>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</si>
  <si>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</si>
  <si>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</si>
  <si>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</si>
  <si>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</si>
  <si>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</si>
  <si>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</si>
  <si>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</si>
  <si>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</si>
  <si>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</si>
  <si>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</si>
  <si>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</si>
  <si>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</si>
  <si>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</si>
  <si>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</si>
  <si>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</si>
  <si>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</si>
  <si>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</si>
  <si>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</si>
  <si>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</si>
  <si>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</si>
  <si>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</si>
  <si>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</si>
  <si>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</si>
  <si>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</si>
  <si>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</si>
  <si>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Etat des provisions - Etat de répartition des charges</t>
  </si>
  <si>
    <t>2 - Equilibre financier du budget</t>
  </si>
  <si>
    <t>Eléments de bilan - Prêts -</t>
  </si>
  <si>
    <t>1 - Budget -Récapitulation par groupes fonctionnels</t>
  </si>
  <si>
    <t>Vue d'ensemble du budget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</si>
  <si>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</si>
  <si>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</si>
  <si>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</si>
  <si>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</si>
  <si>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</si>
  <si>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</si>
  <si>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</si>
  <si>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</si>
  <si>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</si>
  <si>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BUDGET PRIMITIF</t>
  </si>
  <si>
    <t>RÉPUBLIQUE FRANÇAISE</t>
  </si>
  <si>
    <t>COLLECTIVITÉ : TERRITOIRE des ÎLES WALLIS et FUTUNA</t>
  </si>
  <si>
    <t>POSTE COMPTABLE : DIRECTION des FINANCES PUBLIQUES du TERRITOIRE</t>
  </si>
  <si>
    <t>des ÎLES WALLIS et FUTUNA</t>
  </si>
  <si>
    <t>BUDGET : 02 BUDGET ANNEXE du SERVICE des POSTES</t>
  </si>
  <si>
    <t>et DES TÉLÉCOMMUNICATIONS</t>
  </si>
  <si>
    <t>M 52 adaptée</t>
  </si>
  <si>
    <t>Voté par Fonction</t>
  </si>
  <si>
    <t>ANNÉE 2020</t>
  </si>
  <si>
    <t>(2) Propositions formulées par la commission des finances de l'AT pour l'exercice n</t>
  </si>
  <si>
    <t>VOTE DE L'ASSEMBLEE TERRITORIALE</t>
  </si>
  <si>
    <t>PROPOSITIONS DE LA COMMISSION DES FINANCES (2)</t>
  </si>
  <si>
    <t>Propositions de la Commission</t>
  </si>
  <si>
    <t>de finances (2)</t>
  </si>
  <si>
    <t>(3) Propositions formulées par la commission des finances de l'AT pour l'exercice n</t>
  </si>
  <si>
    <r>
      <t xml:space="preserve">- au niveau (1) </t>
    </r>
    <r>
      <rPr>
        <b/>
        <sz val="8"/>
        <rFont val="Arial"/>
        <family val="2"/>
      </rPr>
      <t>du chapitre</t>
    </r>
    <r>
      <rPr>
        <sz val="8"/>
        <rFont val="Arial"/>
        <family val="2"/>
      </rPr>
      <t xml:space="preserve"> pour la section de fonctionnement</t>
    </r>
  </si>
  <si>
    <r>
      <t xml:space="preserve">- au niveau (1) </t>
    </r>
    <r>
      <rPr>
        <b/>
        <sz val="8"/>
        <rFont val="Arial"/>
        <family val="2"/>
      </rPr>
      <t xml:space="preserve">du chapitre </t>
    </r>
    <r>
      <rPr>
        <sz val="8"/>
        <rFont val="Arial"/>
        <family val="2"/>
      </rPr>
      <t>pour la section d'investissement</t>
    </r>
  </si>
  <si>
    <t>657</t>
  </si>
  <si>
    <t>Propositions de</t>
  </si>
  <si>
    <t>commission des finances</t>
  </si>
  <si>
    <t>-</t>
  </si>
  <si>
    <t>4-5</t>
  </si>
  <si>
    <t>6-7</t>
  </si>
  <si>
    <t>8-9</t>
  </si>
  <si>
    <t>11</t>
  </si>
  <si>
    <t>12-13</t>
  </si>
  <si>
    <t>14</t>
  </si>
  <si>
    <t>15</t>
  </si>
  <si>
    <t>17-18</t>
  </si>
  <si>
    <t>19</t>
  </si>
  <si>
    <t>20-21</t>
  </si>
  <si>
    <t>24</t>
  </si>
  <si>
    <t>X</t>
  </si>
  <si>
    <t>Equilibre des opérations financière en dépenses</t>
  </si>
  <si>
    <t>Equilibre des opérations financière en 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</si>
</sst>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F&quot;;[Red]\-#,##0\ &quot;F&quot;"/>
    <numFmt numFmtId="165" formatCode="#,###;\-#,###"/>
    <numFmt numFmtId="166" formatCode="\+#,###;\-#,###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u/>
      <sz val="8"/>
      <name val="Arial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trike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 applyBorder="0"/>
    <xf numFmtId="9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12" xfId="1" applyNumberFormat="1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0" fontId="2" fillId="0" borderId="16" xfId="1" applyFont="1" applyBorder="1" applyAlignment="1">
      <alignment vertical="center" wrapText="1"/>
    </xf>
    <xf numFmtId="49" fontId="2" fillId="0" borderId="17" xfId="1" applyNumberFormat="1" applyFont="1" applyBorder="1" applyAlignment="1">
      <alignment vertical="center"/>
    </xf>
    <xf numFmtId="165" fontId="2" fillId="0" borderId="18" xfId="1" applyNumberFormat="1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49" fontId="2" fillId="0" borderId="20" xfId="1" applyNumberFormat="1" applyFont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165" fontId="6" fillId="0" borderId="38" xfId="1" applyNumberFormat="1" applyFont="1" applyBorder="1" applyAlignment="1">
      <alignment vertical="center"/>
    </xf>
    <xf numFmtId="165" fontId="6" fillId="0" borderId="39" xfId="1" applyNumberFormat="1" applyFont="1" applyBorder="1" applyAlignment="1">
      <alignment vertical="center"/>
    </xf>
    <xf numFmtId="0" fontId="6" fillId="3" borderId="39" xfId="1" applyFont="1" applyFill="1" applyBorder="1" applyAlignment="1">
      <alignment vertical="center" wrapText="1"/>
    </xf>
    <xf numFmtId="49" fontId="6" fillId="3" borderId="40" xfId="1" applyNumberFormat="1" applyFont="1" applyFill="1" applyBorder="1" applyAlignment="1">
      <alignment vertical="center"/>
    </xf>
    <xf numFmtId="165" fontId="6" fillId="0" borderId="15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2" fillId="0" borderId="24" xfId="1" applyNumberFormat="1" applyFont="1" applyBorder="1" applyAlignment="1">
      <alignment vertical="center"/>
    </xf>
    <xf numFmtId="165" fontId="2" fillId="0" borderId="25" xfId="1" applyNumberFormat="1" applyFont="1" applyBorder="1" applyAlignment="1">
      <alignment vertical="center"/>
    </xf>
    <xf numFmtId="0" fontId="2" fillId="0" borderId="25" xfId="1" applyFont="1" applyBorder="1" applyAlignment="1">
      <alignment vertical="center" wrapText="1"/>
    </xf>
    <xf numFmtId="49" fontId="2" fillId="0" borderId="26" xfId="1" applyNumberFormat="1" applyFont="1" applyBorder="1" applyAlignment="1">
      <alignment vertical="center"/>
    </xf>
    <xf numFmtId="165" fontId="3" fillId="0" borderId="41" xfId="1" applyNumberFormat="1" applyFont="1" applyBorder="1" applyAlignment="1">
      <alignment vertical="center"/>
    </xf>
    <xf numFmtId="165" fontId="3" fillId="0" borderId="42" xfId="1" applyNumberFormat="1" applyFont="1" applyBorder="1" applyAlignment="1">
      <alignment vertical="center"/>
    </xf>
    <xf numFmtId="0" fontId="3" fillId="0" borderId="42" xfId="1" applyFont="1" applyBorder="1" applyAlignment="1">
      <alignment vertical="center" wrapText="1"/>
    </xf>
    <xf numFmtId="49" fontId="3" fillId="0" borderId="43" xfId="1" applyNumberFormat="1" applyFont="1" applyBorder="1" applyAlignment="1">
      <alignment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 wrapText="1"/>
    </xf>
    <xf numFmtId="0" fontId="3" fillId="3" borderId="4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6" fillId="0" borderId="39" xfId="1" applyFont="1" applyBorder="1" applyAlignment="1">
      <alignment vertical="center" wrapText="1"/>
    </xf>
    <xf numFmtId="0" fontId="6" fillId="0" borderId="40" xfId="1" applyFont="1" applyBorder="1" applyAlignment="1">
      <alignment vertical="center"/>
    </xf>
    <xf numFmtId="165" fontId="6" fillId="0" borderId="41" xfId="1" applyNumberFormat="1" applyFont="1" applyBorder="1" applyAlignment="1">
      <alignment vertical="center"/>
    </xf>
    <xf numFmtId="165" fontId="6" fillId="0" borderId="42" xfId="1" applyNumberFormat="1" applyFont="1" applyBorder="1" applyAlignment="1">
      <alignment vertical="center"/>
    </xf>
    <xf numFmtId="0" fontId="6" fillId="0" borderId="42" xfId="1" applyFont="1" applyBorder="1" applyAlignment="1">
      <alignment vertical="center" wrapText="1"/>
    </xf>
    <xf numFmtId="0" fontId="6" fillId="0" borderId="43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2" xfId="1" applyFont="1" applyFill="1" applyBorder="1" applyAlignment="1">
      <alignment vertical="center" wrapText="1"/>
    </xf>
    <xf numFmtId="49" fontId="3" fillId="3" borderId="43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5" fontId="2" fillId="0" borderId="42" xfId="1" applyNumberFormat="1" applyFont="1" applyBorder="1" applyAlignment="1">
      <alignment vertical="top"/>
    </xf>
    <xf numFmtId="0" fontId="3" fillId="3" borderId="42" xfId="1" applyFont="1" applyFill="1" applyBorder="1" applyAlignment="1">
      <alignment horizontal="center" vertical="center" wrapText="1"/>
    </xf>
    <xf numFmtId="165" fontId="8" fillId="0" borderId="48" xfId="1" applyNumberFormat="1" applyFont="1" applyBorder="1" applyAlignment="1">
      <alignment vertical="center"/>
    </xf>
    <xf numFmtId="0" fontId="8" fillId="0" borderId="49" xfId="1" applyFont="1" applyBorder="1" applyAlignment="1">
      <alignment vertical="center"/>
    </xf>
    <xf numFmtId="0" fontId="8" fillId="0" borderId="42" xfId="1" applyFont="1" applyBorder="1" applyAlignment="1">
      <alignment horizontal="left" vertical="center"/>
    </xf>
    <xf numFmtId="0" fontId="8" fillId="0" borderId="42" xfId="1" applyFont="1" applyBorder="1" applyAlignment="1">
      <alignment vertical="center"/>
    </xf>
    <xf numFmtId="165" fontId="8" fillId="0" borderId="51" xfId="1" applyNumberFormat="1" applyFont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25" xfId="1" applyFont="1" applyBorder="1" applyAlignment="1">
      <alignment horizontal="left" vertical="center"/>
    </xf>
    <xf numFmtId="0" fontId="8" fillId="0" borderId="25" xfId="1" applyFont="1" applyBorder="1" applyAlignment="1">
      <alignment vertical="center"/>
    </xf>
    <xf numFmtId="165" fontId="3" fillId="0" borderId="48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3" borderId="42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48" xfId="1" applyNumberFormat="1" applyFont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6" fillId="0" borderId="42" xfId="1" applyFont="1" applyBorder="1" applyAlignment="1">
      <alignment horizontal="left" vertical="center"/>
    </xf>
    <xf numFmtId="0" fontId="6" fillId="0" borderId="42" xfId="1" applyFont="1" applyBorder="1" applyAlignment="1">
      <alignment vertical="center"/>
    </xf>
    <xf numFmtId="165" fontId="6" fillId="0" borderId="50" xfId="1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53" xfId="1" applyFont="1" applyBorder="1" applyAlignment="1">
      <alignment horizontal="left" vertical="center"/>
    </xf>
    <xf numFmtId="0" fontId="6" fillId="0" borderId="53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3" xfId="1" applyNumberFormat="1" applyFont="1" applyBorder="1" applyAlignment="1">
      <alignment horizontal="right" vertical="center"/>
    </xf>
    <xf numFmtId="49" fontId="3" fillId="0" borderId="53" xfId="1" applyNumberFormat="1" applyFont="1" applyBorder="1" applyAlignment="1">
      <alignment horizontal="left" vertical="center" wrapText="1"/>
    </xf>
    <xf numFmtId="165" fontId="2" fillId="0" borderId="25" xfId="1" applyNumberFormat="1" applyFont="1" applyBorder="1" applyAlignment="1">
      <alignment horizontal="right" vertical="center"/>
    </xf>
    <xf numFmtId="49" fontId="2" fillId="0" borderId="25" xfId="1" applyNumberFormat="1" applyFont="1" applyBorder="1" applyAlignment="1">
      <alignment horizontal="left" vertical="center" wrapText="1"/>
    </xf>
    <xf numFmtId="165" fontId="2" fillId="0" borderId="53" xfId="1" applyNumberFormat="1" applyFont="1" applyBorder="1" applyAlignment="1">
      <alignment horizontal="right" vertical="center"/>
    </xf>
    <xf numFmtId="49" fontId="2" fillId="0" borderId="53" xfId="1" applyNumberFormat="1" applyFont="1" applyBorder="1" applyAlignment="1">
      <alignment horizontal="left" vertical="center" wrapText="1"/>
    </xf>
    <xf numFmtId="0" fontId="3" fillId="3" borderId="53" xfId="1" applyFont="1" applyFill="1" applyBorder="1" applyAlignment="1">
      <alignment horizontal="center" vertical="center"/>
    </xf>
    <xf numFmtId="165" fontId="2" fillId="0" borderId="42" xfId="1" applyNumberFormat="1" applyFont="1" applyBorder="1" applyAlignment="1">
      <alignment horizontal="right" vertical="center"/>
    </xf>
    <xf numFmtId="49" fontId="2" fillId="0" borderId="42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/>
    </xf>
    <xf numFmtId="165" fontId="2" fillId="0" borderId="42" xfId="1" applyNumberFormat="1" applyFont="1" applyBorder="1" applyAlignment="1">
      <alignment vertical="center"/>
    </xf>
    <xf numFmtId="0" fontId="2" fillId="0" borderId="42" xfId="1" applyFont="1" applyBorder="1" applyAlignment="1">
      <alignment vertical="center" wrapText="1"/>
    </xf>
    <xf numFmtId="0" fontId="2" fillId="0" borderId="42" xfId="1" applyFont="1" applyBorder="1" applyAlignment="1">
      <alignment horizontal="left" vertical="center"/>
    </xf>
    <xf numFmtId="165" fontId="8" fillId="0" borderId="42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 wrapText="1"/>
    </xf>
    <xf numFmtId="0" fontId="3" fillId="0" borderId="42" xfId="1" applyFont="1" applyBorder="1" applyAlignment="1">
      <alignment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9" fillId="3" borderId="53" xfId="1" applyFont="1" applyFill="1" applyBorder="1" applyAlignment="1">
      <alignment horizontal="center" vertical="center" wrapText="1"/>
    </xf>
    <xf numFmtId="165" fontId="3" fillId="0" borderId="44" xfId="1" applyNumberFormat="1" applyFont="1" applyBorder="1" applyAlignment="1">
      <alignment horizontal="right" vertical="center" wrapText="1"/>
    </xf>
    <xf numFmtId="0" fontId="3" fillId="0" borderId="32" xfId="1" applyFont="1" applyBorder="1" applyAlignment="1">
      <alignment horizontal="right" vertical="center" wrapText="1"/>
    </xf>
    <xf numFmtId="165" fontId="3" fillId="0" borderId="50" xfId="1" applyNumberFormat="1" applyFont="1" applyBorder="1" applyAlignment="1">
      <alignment horizontal="right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left" vertical="center" wrapText="1"/>
    </xf>
    <xf numFmtId="0" fontId="3" fillId="0" borderId="46" xfId="1" applyFont="1" applyBorder="1" applyAlignment="1">
      <alignment horizontal="right" vertical="center" wrapText="1"/>
    </xf>
    <xf numFmtId="165" fontId="10" fillId="3" borderId="42" xfId="1" applyNumberFormat="1" applyFont="1" applyFill="1" applyBorder="1" applyAlignment="1">
      <alignment vertical="center"/>
    </xf>
    <xf numFmtId="165" fontId="11" fillId="3" borderId="42" xfId="1" applyNumberFormat="1" applyFont="1" applyFill="1" applyBorder="1" applyAlignment="1">
      <alignment vertical="center"/>
    </xf>
    <xf numFmtId="0" fontId="6" fillId="3" borderId="42" xfId="1" applyFont="1" applyFill="1" applyBorder="1" applyAlignment="1">
      <alignment vertical="center" wrapText="1"/>
    </xf>
    <xf numFmtId="49" fontId="6" fillId="3" borderId="42" xfId="1" applyNumberFormat="1" applyFont="1" applyFill="1" applyBorder="1" applyAlignment="1">
      <alignment vertical="center"/>
    </xf>
    <xf numFmtId="49" fontId="3" fillId="3" borderId="42" xfId="1" applyNumberFormat="1" applyFont="1" applyFill="1" applyBorder="1" applyAlignment="1">
      <alignment vertical="center"/>
    </xf>
    <xf numFmtId="165" fontId="12" fillId="3" borderId="42" xfId="1" applyNumberFormat="1" applyFont="1" applyFill="1" applyBorder="1" applyAlignment="1">
      <alignment vertical="center"/>
    </xf>
    <xf numFmtId="49" fontId="8" fillId="0" borderId="42" xfId="1" applyNumberFormat="1" applyFont="1" applyBorder="1" applyAlignment="1">
      <alignment vertical="center"/>
    </xf>
    <xf numFmtId="165" fontId="13" fillId="3" borderId="25" xfId="1" applyNumberFormat="1" applyFont="1" applyFill="1" applyBorder="1" applyAlignment="1">
      <alignment vertical="center"/>
    </xf>
    <xf numFmtId="49" fontId="2" fillId="0" borderId="25" xfId="1" applyNumberFormat="1" applyFont="1" applyBorder="1" applyAlignment="1">
      <alignment vertical="center"/>
    </xf>
    <xf numFmtId="165" fontId="13" fillId="3" borderId="42" xfId="1" applyNumberFormat="1" applyFont="1" applyFill="1" applyBorder="1" applyAlignment="1">
      <alignment vertical="center"/>
    </xf>
    <xf numFmtId="49" fontId="2" fillId="0" borderId="42" xfId="1" applyNumberFormat="1" applyFont="1" applyBorder="1" applyAlignment="1">
      <alignment vertical="center"/>
    </xf>
    <xf numFmtId="0" fontId="3" fillId="3" borderId="52" xfId="1" applyFont="1" applyFill="1" applyBorder="1" applyAlignment="1">
      <alignment horizontal="center" vertical="center" wrapText="1"/>
    </xf>
    <xf numFmtId="49" fontId="3" fillId="3" borderId="25" xfId="1" applyNumberFormat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49" fontId="3" fillId="0" borderId="42" xfId="1" applyNumberFormat="1" applyFont="1" applyBorder="1" applyAlignment="1">
      <alignment vertical="center"/>
    </xf>
    <xf numFmtId="49" fontId="6" fillId="0" borderId="42" xfId="1" applyNumberFormat="1" applyFont="1" applyBorder="1" applyAlignment="1">
      <alignment vertical="center"/>
    </xf>
    <xf numFmtId="165" fontId="8" fillId="0" borderId="25" xfId="1" applyNumberFormat="1" applyFont="1" applyBorder="1" applyAlignment="1">
      <alignment vertical="center"/>
    </xf>
    <xf numFmtId="165" fontId="12" fillId="3" borderId="25" xfId="1" applyNumberFormat="1" applyFont="1" applyFill="1" applyBorder="1" applyAlignment="1">
      <alignment vertical="center"/>
    </xf>
    <xf numFmtId="0" fontId="8" fillId="0" borderId="25" xfId="1" applyFont="1" applyBorder="1" applyAlignment="1">
      <alignment vertical="center" wrapText="1"/>
    </xf>
    <xf numFmtId="49" fontId="8" fillId="0" borderId="25" xfId="1" applyNumberFormat="1" applyFont="1" applyBorder="1" applyAlignment="1">
      <alignment vertical="center"/>
    </xf>
    <xf numFmtId="164" fontId="1" fillId="0" borderId="0" xfId="2" applyNumberFormat="1"/>
    <xf numFmtId="164" fontId="1" fillId="0" borderId="3" xfId="2" applyNumberFormat="1" applyBorder="1"/>
    <xf numFmtId="164" fontId="1" fillId="0" borderId="4" xfId="2" applyNumberFormat="1" applyBorder="1" applyAlignment="1"/>
    <xf numFmtId="164" fontId="1" fillId="0" borderId="5" xfId="2" applyNumberFormat="1" applyBorder="1"/>
    <xf numFmtId="164" fontId="2" fillId="0" borderId="4" xfId="2" applyNumberFormat="1" applyFont="1" applyBorder="1" applyAlignment="1">
      <alignment wrapText="1"/>
    </xf>
    <xf numFmtId="164" fontId="2" fillId="0" borderId="0" xfId="2" applyNumberFormat="1" applyFont="1" applyBorder="1" applyAlignment="1">
      <alignment wrapText="1"/>
    </xf>
    <xf numFmtId="164" fontId="1" fillId="0" borderId="4" xfId="2" applyNumberFormat="1" applyBorder="1" applyAlignment="1">
      <alignment wrapText="1"/>
    </xf>
    <xf numFmtId="164" fontId="1" fillId="0" borderId="0" xfId="2" applyNumberFormat="1" applyAlignment="1">
      <alignment wrapText="1"/>
    </xf>
    <xf numFmtId="164" fontId="1" fillId="0" borderId="0" xfId="1" applyNumberFormat="1" applyAlignment="1">
      <alignment wrapText="1"/>
    </xf>
    <xf numFmtId="164" fontId="2" fillId="0" borderId="0" xfId="1" applyNumberFormat="1" applyFont="1" applyAlignment="1"/>
    <xf numFmtId="164" fontId="1" fillId="0" borderId="0" xfId="1" applyNumberFormat="1" applyAlignment="1"/>
    <xf numFmtId="164" fontId="2" fillId="0" borderId="0" xfId="2" applyNumberFormat="1" applyFont="1" applyBorder="1" applyAlignment="1"/>
    <xf numFmtId="164" fontId="1" fillId="0" borderId="4" xfId="2" applyNumberFormat="1" applyBorder="1"/>
    <xf numFmtId="164" fontId="1" fillId="0" borderId="8" xfId="2" applyNumberFormat="1" applyBorder="1"/>
    <xf numFmtId="164" fontId="5" fillId="2" borderId="44" xfId="2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49" fontId="3" fillId="3" borderId="42" xfId="1" applyNumberFormat="1" applyFont="1" applyFill="1" applyBorder="1" applyAlignment="1">
      <alignment horizontal="center" vertical="center"/>
    </xf>
    <xf numFmtId="49" fontId="3" fillId="3" borderId="53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165" fontId="13" fillId="3" borderId="16" xfId="1" applyNumberFormat="1" applyFont="1" applyFill="1" applyBorder="1" applyAlignment="1">
      <alignment vertical="top"/>
    </xf>
    <xf numFmtId="165" fontId="2" fillId="0" borderId="16" xfId="1" applyNumberFormat="1" applyFont="1" applyBorder="1" applyAlignment="1">
      <alignment vertical="top"/>
    </xf>
    <xf numFmtId="49" fontId="2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0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2" fillId="3" borderId="16" xfId="1" applyNumberFormat="1" applyFont="1" applyFill="1" applyBorder="1" applyAlignment="1">
      <alignment vertical="top"/>
    </xf>
    <xf numFmtId="165" fontId="8" fillId="0" borderId="16" xfId="1" applyNumberFormat="1" applyFont="1" applyBorder="1" applyAlignment="1">
      <alignment vertical="top"/>
    </xf>
    <xf numFmtId="49" fontId="8" fillId="0" borderId="16" xfId="1" applyNumberFormat="1" applyFont="1" applyBorder="1" applyAlignment="1">
      <alignment vertical="top" wrapText="1"/>
    </xf>
    <xf numFmtId="165" fontId="13" fillId="3" borderId="42" xfId="1" applyNumberFormat="1" applyFont="1" applyFill="1" applyBorder="1" applyAlignment="1">
      <alignment vertical="top"/>
    </xf>
    <xf numFmtId="49" fontId="2" fillId="0" borderId="42" xfId="1" applyNumberFormat="1" applyFont="1" applyBorder="1" applyAlignment="1">
      <alignment vertical="top" wrapText="1"/>
    </xf>
    <xf numFmtId="165" fontId="2" fillId="0" borderId="25" xfId="1" applyNumberFormat="1" applyFont="1" applyBorder="1" applyAlignment="1">
      <alignment vertical="top"/>
    </xf>
    <xf numFmtId="165" fontId="13" fillId="3" borderId="25" xfId="1" applyNumberFormat="1" applyFont="1" applyFill="1" applyBorder="1" applyAlignment="1">
      <alignment vertical="top"/>
    </xf>
    <xf numFmtId="49" fontId="2" fillId="0" borderId="25" xfId="1" applyNumberFormat="1" applyFont="1" applyBorder="1" applyAlignment="1">
      <alignment vertical="top" wrapText="1"/>
    </xf>
    <xf numFmtId="165" fontId="2" fillId="0" borderId="53" xfId="1" applyNumberFormat="1" applyFont="1" applyBorder="1" applyAlignment="1">
      <alignment vertical="top"/>
    </xf>
    <xf numFmtId="165" fontId="13" fillId="3" borderId="53" xfId="1" applyNumberFormat="1" applyFont="1" applyFill="1" applyBorder="1" applyAlignment="1">
      <alignment vertical="top"/>
    </xf>
    <xf numFmtId="49" fontId="2" fillId="0" borderId="53" xfId="1" applyNumberFormat="1" applyFont="1" applyBorder="1" applyAlignment="1">
      <alignment vertical="top" wrapText="1"/>
    </xf>
    <xf numFmtId="165" fontId="2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2" xfId="1" applyNumberFormat="1" applyFont="1" applyFill="1" applyBorder="1" applyAlignment="1">
      <alignment horizontal="center" vertical="top" wrapText="1"/>
    </xf>
    <xf numFmtId="49" fontId="3" fillId="3" borderId="53" xfId="1" applyNumberFormat="1" applyFont="1" applyFill="1" applyBorder="1" applyAlignment="1">
      <alignment horizontal="center" vertical="center" wrapText="1"/>
    </xf>
    <xf numFmtId="0" fontId="3" fillId="3" borderId="50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46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/>
    <xf numFmtId="164" fontId="2" fillId="3" borderId="0" xfId="2" applyNumberFormat="1" applyFont="1" applyFill="1" applyAlignment="1">
      <alignment horizontal="center"/>
    </xf>
    <xf numFmtId="164" fontId="2" fillId="0" borderId="48" xfId="2" applyNumberFormat="1" applyFont="1" applyBorder="1"/>
    <xf numFmtId="164" fontId="2" fillId="0" borderId="42" xfId="2" applyNumberFormat="1" applyFont="1" applyBorder="1"/>
    <xf numFmtId="164" fontId="2" fillId="0" borderId="47" xfId="2" applyNumberFormat="1" applyFont="1" applyBorder="1"/>
    <xf numFmtId="164" fontId="2" fillId="0" borderId="42" xfId="2" applyNumberFormat="1" applyFont="1" applyBorder="1" applyAlignment="1">
      <alignment horizontal="center"/>
    </xf>
    <xf numFmtId="0" fontId="2" fillId="0" borderId="42" xfId="2" applyNumberFormat="1" applyFont="1" applyBorder="1" applyAlignment="1">
      <alignment horizontal="center"/>
    </xf>
    <xf numFmtId="164" fontId="2" fillId="0" borderId="51" xfId="2" applyNumberFormat="1" applyFont="1" applyBorder="1"/>
    <xf numFmtId="164" fontId="2" fillId="0" borderId="25" xfId="2" applyNumberFormat="1" applyFont="1" applyBorder="1"/>
    <xf numFmtId="0" fontId="2" fillId="0" borderId="25" xfId="2" applyNumberFormat="1" applyFont="1" applyBorder="1" applyAlignment="1">
      <alignment horizontal="center"/>
    </xf>
    <xf numFmtId="164" fontId="3" fillId="0" borderId="0" xfId="2" applyNumberFormat="1" applyFont="1" applyBorder="1"/>
    <xf numFmtId="164" fontId="16" fillId="0" borderId="0" xfId="2" applyNumberFormat="1" applyFont="1" applyBorder="1"/>
    <xf numFmtId="164" fontId="16" fillId="0" borderId="51" xfId="2" applyNumberFormat="1" applyFont="1" applyBorder="1" applyAlignment="1">
      <alignment horizontal="center"/>
    </xf>
    <xf numFmtId="164" fontId="16" fillId="0" borderId="25" xfId="2" applyNumberFormat="1" applyFont="1" applyBorder="1" applyAlignment="1">
      <alignment horizontal="center"/>
    </xf>
    <xf numFmtId="164" fontId="2" fillId="0" borderId="44" xfId="2" applyNumberFormat="1" applyFont="1" applyBorder="1"/>
    <xf numFmtId="164" fontId="2" fillId="0" borderId="16" xfId="2" applyNumberFormat="1" applyFont="1" applyBorder="1"/>
    <xf numFmtId="164" fontId="2" fillId="0" borderId="45" xfId="2" applyNumberFormat="1" applyFont="1" applyBorder="1"/>
    <xf numFmtId="164" fontId="2" fillId="0" borderId="16" xfId="2" applyNumberFormat="1" applyFont="1" applyBorder="1" applyAlignment="1">
      <alignment horizontal="center"/>
    </xf>
    <xf numFmtId="164" fontId="2" fillId="4" borderId="0" xfId="2" applyNumberFormat="1" applyFont="1" applyFill="1"/>
    <xf numFmtId="164" fontId="3" fillId="4" borderId="0" xfId="2" applyNumberFormat="1" applyFont="1" applyFill="1" applyBorder="1" applyAlignment="1">
      <alignment horizontal="center"/>
    </xf>
    <xf numFmtId="0" fontId="3" fillId="3" borderId="53" xfId="1" applyFont="1" applyFill="1" applyBorder="1" applyAlignment="1">
      <alignment horizontal="center" vertical="center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64" fontId="20" fillId="0" borderId="0" xfId="2" applyNumberFormat="1" applyFont="1" applyAlignme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3" fillId="3" borderId="46" xfId="2" applyNumberFormat="1" applyFont="1" applyFill="1" applyBorder="1" applyAlignment="1">
      <alignment horizontal="center"/>
    </xf>
    <xf numFmtId="164" fontId="3" fillId="3" borderId="45" xfId="2" applyNumberFormat="1" applyFont="1" applyFill="1" applyBorder="1" applyAlignment="1">
      <alignment horizontal="center"/>
    </xf>
    <xf numFmtId="164" fontId="3" fillId="3" borderId="44" xfId="2" applyNumberFormat="1" applyFont="1" applyFill="1" applyBorder="1" applyAlignment="1">
      <alignment horizontal="center"/>
    </xf>
    <xf numFmtId="164" fontId="2" fillId="0" borderId="52" xfId="2" applyNumberFormat="1" applyFont="1" applyBorder="1" applyAlignment="1">
      <alignment horizontal="left" vertical="top" wrapText="1" shrinkToFit="1"/>
    </xf>
    <xf numFmtId="164" fontId="2" fillId="0" borderId="0" xfId="2" applyNumberFormat="1" applyFont="1" applyBorder="1" applyAlignment="1">
      <alignment horizontal="left" vertical="top" wrapText="1" shrinkToFit="1"/>
    </xf>
    <xf numFmtId="0" fontId="3" fillId="3" borderId="53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165" fontId="2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49" fontId="3" fillId="3" borderId="16" xfId="1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46" xfId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vertical="top"/>
    </xf>
    <xf numFmtId="0" fontId="5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3" xfId="1" applyNumberFormat="1" applyFont="1" applyFill="1" applyBorder="1" applyAlignment="1">
      <alignment vertical="center"/>
    </xf>
    <xf numFmtId="0" fontId="5" fillId="3" borderId="53" xfId="1" applyFont="1" applyFill="1" applyBorder="1" applyAlignment="1">
      <alignment vertical="center"/>
    </xf>
    <xf numFmtId="165" fontId="3" fillId="0" borderId="53" xfId="1" applyNumberFormat="1" applyFont="1" applyBorder="1" applyAlignment="1">
      <alignment vertical="center"/>
    </xf>
    <xf numFmtId="165" fontId="5" fillId="0" borderId="53" xfId="1" applyNumberFormat="1" applyFont="1" applyBorder="1" applyAlignment="1">
      <alignment vertical="center"/>
    </xf>
    <xf numFmtId="49" fontId="2" fillId="3" borderId="25" xfId="1" applyNumberFormat="1" applyFont="1" applyFill="1" applyBorder="1" applyAlignment="1">
      <alignment vertical="center"/>
    </xf>
    <xf numFmtId="0" fontId="1" fillId="3" borderId="25" xfId="1" applyFill="1" applyBorder="1" applyAlignment="1">
      <alignment vertical="center"/>
    </xf>
    <xf numFmtId="165" fontId="2" fillId="0" borderId="25" xfId="1" applyNumberFormat="1" applyFont="1" applyBorder="1" applyAlignment="1">
      <alignment vertical="center"/>
    </xf>
    <xf numFmtId="165" fontId="1" fillId="0" borderId="25" xfId="1" applyNumberFormat="1" applyBorder="1" applyAlignment="1">
      <alignment vertical="center"/>
    </xf>
    <xf numFmtId="49" fontId="3" fillId="3" borderId="25" xfId="1" applyNumberFormat="1" applyFont="1" applyFill="1" applyBorder="1" applyAlignment="1">
      <alignment vertical="center"/>
    </xf>
    <xf numFmtId="0" fontId="5" fillId="3" borderId="25" xfId="1" applyFont="1" applyFill="1" applyBorder="1" applyAlignment="1">
      <alignment vertical="center"/>
    </xf>
    <xf numFmtId="165" fontId="3" fillId="0" borderId="25" xfId="1" applyNumberFormat="1" applyFont="1" applyBorder="1" applyAlignment="1">
      <alignment vertical="center"/>
    </xf>
    <xf numFmtId="165" fontId="5" fillId="0" borderId="25" xfId="1" applyNumberFormat="1" applyFont="1" applyBorder="1" applyAlignment="1">
      <alignment vertical="center"/>
    </xf>
    <xf numFmtId="49" fontId="2" fillId="3" borderId="42" xfId="1" applyNumberFormat="1" applyFont="1" applyFill="1" applyBorder="1" applyAlignment="1">
      <alignment vertical="center"/>
    </xf>
    <xf numFmtId="0" fontId="1" fillId="3" borderId="42" xfId="1" applyFill="1" applyBorder="1" applyAlignment="1">
      <alignment vertical="center"/>
    </xf>
    <xf numFmtId="165" fontId="2" fillId="0" borderId="42" xfId="1" applyNumberFormat="1" applyFont="1" applyBorder="1" applyAlignment="1">
      <alignment vertical="center"/>
    </xf>
    <xf numFmtId="165" fontId="1" fillId="0" borderId="42" xfId="1" applyNumberFormat="1" applyBorder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49" fontId="8" fillId="3" borderId="53" xfId="1" applyNumberFormat="1" applyFont="1" applyFill="1" applyBorder="1" applyAlignment="1">
      <alignment vertical="center"/>
    </xf>
    <xf numFmtId="0" fontId="14" fillId="3" borderId="53" xfId="1" applyFont="1" applyFill="1" applyBorder="1" applyAlignment="1">
      <alignment vertical="center"/>
    </xf>
    <xf numFmtId="165" fontId="8" fillId="0" borderId="53" xfId="1" applyNumberFormat="1" applyFont="1" applyBorder="1" applyAlignment="1">
      <alignment vertical="center"/>
    </xf>
    <xf numFmtId="165" fontId="14" fillId="0" borderId="53" xfId="1" applyNumberFormat="1" applyFont="1" applyBorder="1" applyAlignment="1">
      <alignment vertical="center"/>
    </xf>
    <xf numFmtId="49" fontId="8" fillId="3" borderId="25" xfId="1" applyNumberFormat="1" applyFont="1" applyFill="1" applyBorder="1" applyAlignment="1">
      <alignment vertical="center"/>
    </xf>
    <xf numFmtId="0" fontId="14" fillId="3" borderId="25" xfId="1" applyFont="1" applyFill="1" applyBorder="1" applyAlignment="1">
      <alignment vertical="center"/>
    </xf>
    <xf numFmtId="165" fontId="8" fillId="0" borderId="25" xfId="1" applyNumberFormat="1" applyFont="1" applyBorder="1" applyAlignment="1">
      <alignment vertical="center"/>
    </xf>
    <xf numFmtId="165" fontId="14" fillId="0" borderId="25" xfId="1" applyNumberFormat="1" applyFont="1" applyBorder="1" applyAlignment="1">
      <alignment vertical="center"/>
    </xf>
    <xf numFmtId="49" fontId="8" fillId="3" borderId="42" xfId="1" applyNumberFormat="1" applyFont="1" applyFill="1" applyBorder="1" applyAlignment="1">
      <alignment vertical="center"/>
    </xf>
    <xf numFmtId="0" fontId="14" fillId="3" borderId="42" xfId="1" applyFont="1" applyFill="1" applyBorder="1" applyAlignment="1">
      <alignment vertical="center"/>
    </xf>
    <xf numFmtId="165" fontId="12" fillId="3" borderId="42" xfId="1" applyNumberFormat="1" applyFont="1" applyFill="1" applyBorder="1" applyAlignment="1">
      <alignment vertical="center"/>
    </xf>
    <xf numFmtId="165" fontId="15" fillId="3" borderId="42" xfId="1" applyNumberFormat="1" applyFont="1" applyFill="1" applyBorder="1" applyAlignment="1">
      <alignment vertical="center"/>
    </xf>
    <xf numFmtId="165" fontId="8" fillId="0" borderId="42" xfId="1" applyNumberFormat="1" applyFont="1" applyBorder="1" applyAlignment="1">
      <alignment vertical="center"/>
    </xf>
    <xf numFmtId="165" fontId="14" fillId="0" borderId="42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9" fontId="6" fillId="0" borderId="16" xfId="1" applyNumberFormat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3" fillId="0" borderId="47" xfId="1" applyNumberFormat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49" fontId="3" fillId="3" borderId="42" xfId="1" applyNumberFormat="1" applyFont="1" applyFill="1" applyBorder="1" applyAlignment="1">
      <alignment vertical="center"/>
    </xf>
    <xf numFmtId="0" fontId="5" fillId="3" borderId="42" xfId="1" applyFont="1" applyFill="1" applyBorder="1" applyAlignment="1">
      <alignment vertical="center"/>
    </xf>
    <xf numFmtId="164" fontId="2" fillId="0" borderId="2" xfId="2" applyNumberFormat="1" applyFont="1" applyBorder="1" applyAlignment="1">
      <alignment wrapText="1"/>
    </xf>
    <xf numFmtId="164" fontId="2" fillId="0" borderId="1" xfId="2" applyNumberFormat="1" applyFont="1" applyBorder="1" applyAlignment="1">
      <alignment wrapText="1"/>
    </xf>
    <xf numFmtId="164" fontId="2" fillId="0" borderId="0" xfId="2" applyNumberFormat="1" applyFont="1" applyBorder="1" applyAlignment="1"/>
    <xf numFmtId="164" fontId="1" fillId="0" borderId="0" xfId="2" applyNumberFormat="1" applyAlignment="1"/>
    <xf numFmtId="164" fontId="1" fillId="0" borderId="4" xfId="2" applyNumberFormat="1" applyBorder="1" applyAlignment="1"/>
    <xf numFmtId="164" fontId="2" fillId="0" borderId="0" xfId="2" applyNumberFormat="1" applyFont="1" applyBorder="1" applyAlignment="1">
      <alignment wrapText="1"/>
    </xf>
    <xf numFmtId="164" fontId="1" fillId="0" borderId="0" xfId="2" applyNumberFormat="1" applyAlignment="1">
      <alignment wrapText="1"/>
    </xf>
    <xf numFmtId="164" fontId="1" fillId="0" borderId="4" xfId="2" applyNumberFormat="1" applyBorder="1" applyAlignment="1">
      <alignment wrapText="1"/>
    </xf>
    <xf numFmtId="164" fontId="2" fillId="0" borderId="4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 wrapText="1"/>
    </xf>
    <xf numFmtId="49" fontId="3" fillId="0" borderId="4" xfId="2" applyNumberFormat="1" applyFont="1" applyBorder="1" applyAlignment="1">
      <alignment horizontal="left" wrapText="1"/>
    </xf>
    <xf numFmtId="164" fontId="5" fillId="2" borderId="46" xfId="2" applyNumberFormat="1" applyFont="1" applyFill="1" applyBorder="1" applyAlignment="1">
      <alignment horizontal="center" vertical="center"/>
    </xf>
    <xf numFmtId="164" fontId="5" fillId="2" borderId="45" xfId="2" applyNumberFormat="1" applyFont="1" applyFill="1" applyBorder="1" applyAlignment="1">
      <alignment horizontal="center" vertical="center"/>
    </xf>
    <xf numFmtId="164" fontId="2" fillId="0" borderId="7" xfId="2" applyNumberFormat="1" applyFont="1" applyBorder="1" applyAlignment="1">
      <alignment wrapText="1"/>
    </xf>
    <xf numFmtId="164" fontId="2" fillId="0" borderId="6" xfId="2" applyNumberFormat="1" applyFont="1" applyBorder="1" applyAlignment="1">
      <alignment wrapText="1"/>
    </xf>
    <xf numFmtId="164" fontId="2" fillId="0" borderId="0" xfId="2" quotePrefix="1" applyNumberFormat="1" applyFont="1" applyBorder="1" applyAlignment="1">
      <alignment wrapText="1"/>
    </xf>
    <xf numFmtId="164" fontId="2" fillId="0" borderId="4" xfId="2" quotePrefix="1" applyNumberFormat="1" applyFont="1" applyBorder="1" applyAlignment="1">
      <alignment wrapText="1"/>
    </xf>
    <xf numFmtId="0" fontId="4" fillId="0" borderId="33" xfId="1" applyFont="1" applyBorder="1" applyAlignment="1">
      <alignment vertical="center"/>
    </xf>
    <xf numFmtId="49" fontId="3" fillId="3" borderId="49" xfId="1" applyNumberFormat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1" fillId="0" borderId="42" xfId="1" applyBorder="1" applyAlignment="1">
      <alignment horizontal="left" vertical="center"/>
    </xf>
    <xf numFmtId="0" fontId="3" fillId="3" borderId="42" xfId="1" applyFont="1" applyFill="1" applyBorder="1" applyAlignment="1">
      <alignment horizontal="left" vertical="center"/>
    </xf>
    <xf numFmtId="0" fontId="5" fillId="3" borderId="42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3" fillId="3" borderId="32" xfId="1" applyFont="1" applyFill="1" applyBorder="1" applyAlignment="1">
      <alignment horizontal="center" vertical="center" wrapText="1"/>
    </xf>
    <xf numFmtId="0" fontId="1" fillId="3" borderId="33" xfId="1" applyFill="1" applyBorder="1" applyAlignment="1">
      <alignment horizontal="center" vertical="center" wrapText="1"/>
    </xf>
    <xf numFmtId="0" fontId="1" fillId="3" borderId="50" xfId="1" applyFill="1" applyBorder="1" applyAlignment="1">
      <alignment horizontal="center" vertical="center" wrapText="1"/>
    </xf>
    <xf numFmtId="0" fontId="3" fillId="3" borderId="49" xfId="1" applyFont="1" applyFill="1" applyBorder="1" applyAlignment="1">
      <alignment horizontal="center" vertical="center" wrapText="1"/>
    </xf>
    <xf numFmtId="0" fontId="1" fillId="3" borderId="47" xfId="1" applyFill="1" applyBorder="1" applyAlignment="1">
      <alignment horizontal="center" vertical="center" wrapText="1"/>
    </xf>
    <xf numFmtId="0" fontId="1" fillId="3" borderId="48" xfId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6" fillId="3" borderId="5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165" fontId="3" fillId="0" borderId="46" xfId="1" applyNumberFormat="1" applyFont="1" applyBorder="1" applyAlignment="1">
      <alignment horizontal="center" vertical="center"/>
    </xf>
    <xf numFmtId="165" fontId="5" fillId="0" borderId="45" xfId="1" applyNumberFormat="1" applyFont="1" applyBorder="1" applyAlignment="1">
      <alignment horizontal="center" vertical="center"/>
    </xf>
    <xf numFmtId="165" fontId="5" fillId="0" borderId="44" xfId="1" applyNumberFormat="1" applyFont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/>
    </xf>
    <xf numFmtId="0" fontId="4" fillId="0" borderId="33" xfId="1" applyFont="1" applyBorder="1" applyAlignment="1">
      <alignment vertical="center" wrapText="1"/>
    </xf>
    <xf numFmtId="49" fontId="3" fillId="3" borderId="32" xfId="1" applyNumberFormat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/>
    </xf>
    <xf numFmtId="49" fontId="3" fillId="0" borderId="33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49" fontId="3" fillId="3" borderId="53" xfId="1" applyNumberFormat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3" fillId="3" borderId="49" xfId="1" applyFont="1" applyFill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25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3" fillId="3" borderId="43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3" fillId="3" borderId="29" xfId="1" applyNumberFormat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49" fontId="3" fillId="3" borderId="40" xfId="1" applyNumberFormat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vertical="center"/>
    </xf>
    <xf numFmtId="0" fontId="7" fillId="3" borderId="42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37" xfId="1" applyNumberFormat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3" fillId="0" borderId="34" xfId="1" applyNumberFormat="1" applyFont="1" applyBorder="1" applyAlignment="1">
      <alignment horizontal="center" vertical="center"/>
    </xf>
    <xf numFmtId="165" fontId="3" fillId="0" borderId="32" xfId="1" applyNumberFormat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5" fontId="3" fillId="0" borderId="35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6" fontId="3" fillId="0" borderId="32" xfId="1" applyNumberFormat="1" applyFont="1" applyBorder="1" applyAlignment="1">
      <alignment horizontal="center" vertical="center"/>
    </xf>
    <xf numFmtId="0" fontId="6" fillId="3" borderId="17" xfId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6" fontId="3" fillId="0" borderId="30" xfId="1" applyNumberFormat="1" applyFont="1" applyBorder="1" applyAlignment="1">
      <alignment horizontal="center" vertical="center"/>
    </xf>
    <xf numFmtId="165" fontId="5" fillId="0" borderId="21" xfId="1" applyNumberFormat="1" applyFont="1" applyBorder="1" applyAlignment="1">
      <alignment horizontal="center" vertical="center"/>
    </xf>
    <xf numFmtId="49" fontId="2" fillId="0" borderId="25" xfId="2" applyNumberFormat="1" applyFont="1" applyBorder="1" applyAlignment="1">
      <alignment horizontal="center"/>
    </xf>
    <xf numFmtId="49" fontId="2" fillId="0" borderId="51" xfId="2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budgetM71F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L20"/>
  <sheetViews>
    <sheetView showGridLines="0" zoomScaleNormal="100" workbookViewId="0">
      <selection activeCell="H15" sqref="H15"/>
    </sheetView>
  </sheetViews>
  <sheetFormatPr baseColWidth="10" defaultRowHeight="14.4" x14ac:dyDescent="0.3"/>
  <sheetData>
    <row r="1" spans="1:12" ht="24.6" x14ac:dyDescent="0.3">
      <c r="A1" s="228" t="s">
        <v>495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3" spans="1:12" ht="22.8" x14ac:dyDescent="0.3">
      <c r="B3" s="229" t="s">
        <v>496</v>
      </c>
      <c r="C3" s="229"/>
      <c r="D3" s="229"/>
      <c r="E3" s="229"/>
      <c r="F3" s="229"/>
      <c r="G3" s="229"/>
      <c r="H3" s="229"/>
      <c r="I3" s="229"/>
      <c r="J3" s="229"/>
      <c r="K3" s="229"/>
    </row>
    <row r="4" spans="1:12" x14ac:dyDescent="0.3">
      <c r="C4" s="230"/>
      <c r="D4" s="230"/>
      <c r="E4" s="230"/>
      <c r="F4" s="230"/>
      <c r="G4" s="230"/>
      <c r="H4" s="230"/>
      <c r="I4" s="230"/>
      <c r="J4" s="230"/>
    </row>
    <row r="5" spans="1:12" x14ac:dyDescent="0.3">
      <c r="C5" s="221"/>
      <c r="D5" s="221"/>
      <c r="E5" s="221"/>
      <c r="F5" s="221"/>
      <c r="G5" s="221"/>
      <c r="H5" s="221"/>
      <c r="I5" s="221"/>
      <c r="J5" s="221"/>
    </row>
    <row r="6" spans="1:12" ht="20.399999999999999" x14ac:dyDescent="0.35">
      <c r="B6" s="226" t="s">
        <v>497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1:12" ht="20.399999999999999" x14ac:dyDescent="0.35">
      <c r="B7" s="226" t="s">
        <v>498</v>
      </c>
      <c r="C7" s="226"/>
      <c r="D7" s="226"/>
      <c r="E7" s="226"/>
      <c r="F7" s="226"/>
      <c r="G7" s="226"/>
      <c r="H7" s="226"/>
      <c r="I7" s="226"/>
      <c r="J7" s="226"/>
      <c r="K7" s="226"/>
    </row>
    <row r="9" spans="1:12" ht="24.6" x14ac:dyDescent="0.3">
      <c r="B9" s="228" t="s">
        <v>499</v>
      </c>
      <c r="C9" s="228"/>
      <c r="D9" s="228"/>
      <c r="E9" s="228"/>
      <c r="F9" s="228"/>
      <c r="G9" s="228"/>
      <c r="H9" s="228"/>
      <c r="I9" s="228"/>
      <c r="J9" s="228"/>
      <c r="K9" s="228"/>
    </row>
    <row r="10" spans="1:12" ht="24.6" x14ac:dyDescent="0.3">
      <c r="B10" s="228" t="s">
        <v>500</v>
      </c>
      <c r="C10" s="228"/>
      <c r="D10" s="228"/>
      <c r="E10" s="228"/>
      <c r="F10" s="228"/>
      <c r="G10" s="228"/>
      <c r="H10" s="228"/>
      <c r="I10" s="228"/>
      <c r="J10" s="228"/>
      <c r="K10" s="228"/>
    </row>
    <row r="13" spans="1:12" ht="20.399999999999999" x14ac:dyDescent="0.3">
      <c r="D13" s="231" t="s">
        <v>501</v>
      </c>
      <c r="E13" s="231"/>
      <c r="F13" s="231"/>
      <c r="G13" s="231"/>
      <c r="H13" s="231"/>
      <c r="I13" s="231"/>
    </row>
    <row r="14" spans="1:12" ht="20.399999999999999" x14ac:dyDescent="0.3">
      <c r="D14" s="222"/>
      <c r="E14" s="222"/>
      <c r="F14" s="222"/>
      <c r="G14" s="222"/>
      <c r="H14" s="222"/>
      <c r="I14" s="222"/>
    </row>
    <row r="16" spans="1:12" ht="24.6" x14ac:dyDescent="0.4">
      <c r="D16" s="225" t="s">
        <v>494</v>
      </c>
      <c r="E16" s="225"/>
      <c r="F16" s="225"/>
      <c r="G16" s="225"/>
      <c r="H16" s="225"/>
      <c r="I16" s="225"/>
    </row>
    <row r="17" spans="4:9" ht="24.6" x14ac:dyDescent="0.4">
      <c r="D17" s="223"/>
      <c r="E17" s="223"/>
      <c r="F17" s="223"/>
      <c r="G17" s="223"/>
      <c r="H17" s="223"/>
      <c r="I17" s="223"/>
    </row>
    <row r="18" spans="4:9" ht="20.399999999999999" x14ac:dyDescent="0.35">
      <c r="D18" s="226" t="s">
        <v>502</v>
      </c>
      <c r="E18" s="226"/>
      <c r="F18" s="226"/>
      <c r="G18" s="226"/>
      <c r="H18" s="226"/>
      <c r="I18" s="226"/>
    </row>
    <row r="20" spans="4:9" ht="22.8" x14ac:dyDescent="0.4">
      <c r="D20" s="227" t="s">
        <v>503</v>
      </c>
      <c r="E20" s="227"/>
      <c r="F20" s="227"/>
      <c r="G20" s="227"/>
      <c r="H20" s="227"/>
      <c r="I20" s="227"/>
    </row>
  </sheetData>
  <mergeCells count="11">
    <mergeCell ref="D16:I16"/>
    <mergeCell ref="D18:I18"/>
    <mergeCell ref="D20:I20"/>
    <mergeCell ref="A1:L1"/>
    <mergeCell ref="B3:K3"/>
    <mergeCell ref="C4:J4"/>
    <mergeCell ref="B6:K6"/>
    <mergeCell ref="B7:K7"/>
    <mergeCell ref="B9:K9"/>
    <mergeCell ref="B10:K10"/>
    <mergeCell ref="D13:I13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F29" sqref="F29"/>
    </sheetView>
  </sheetViews>
  <sheetFormatPr baseColWidth="10" defaultRowHeight="10.199999999999999" x14ac:dyDescent="0.3"/>
  <cols>
    <col min="1" max="1" width="12.77734375" style="1" customWidth="1"/>
    <col min="2" max="2" width="40.77734375" style="2" customWidth="1"/>
    <col min="3" max="6" width="18.77734375" style="1" customWidth="1"/>
    <col min="7" max="16384" width="11.5546875" style="1"/>
  </cols>
  <sheetData>
    <row r="1" spans="1:6" ht="13.2" x14ac:dyDescent="0.3">
      <c r="A1" s="241" t="s">
        <v>132</v>
      </c>
      <c r="B1" s="242"/>
      <c r="C1" s="242"/>
      <c r="D1" s="242"/>
      <c r="E1" s="242"/>
      <c r="F1" s="61" t="s">
        <v>131</v>
      </c>
    </row>
    <row r="2" spans="1:6" ht="13.2" x14ac:dyDescent="0.3">
      <c r="A2" s="241" t="s">
        <v>278</v>
      </c>
      <c r="B2" s="242"/>
      <c r="C2" s="242"/>
      <c r="D2" s="242"/>
      <c r="E2" s="242"/>
      <c r="F2" s="61" t="s">
        <v>277</v>
      </c>
    </row>
    <row r="3" spans="1:6" x14ac:dyDescent="0.3">
      <c r="A3" s="24"/>
      <c r="B3" s="25"/>
      <c r="C3" s="24"/>
      <c r="D3" s="24"/>
      <c r="E3" s="24"/>
      <c r="F3" s="24"/>
    </row>
    <row r="4" spans="1:6" ht="13.2" x14ac:dyDescent="0.3">
      <c r="A4" s="96"/>
      <c r="B4" s="133"/>
      <c r="C4" s="237" t="s">
        <v>225</v>
      </c>
      <c r="D4" s="238"/>
      <c r="E4" s="237" t="s">
        <v>225</v>
      </c>
      <c r="F4" s="238"/>
    </row>
    <row r="5" spans="1:6" ht="13.2" x14ac:dyDescent="0.3">
      <c r="A5" s="132" t="s">
        <v>224</v>
      </c>
      <c r="B5" s="131" t="s">
        <v>223</v>
      </c>
      <c r="C5" s="324" t="s">
        <v>276</v>
      </c>
      <c r="D5" s="325"/>
      <c r="E5" s="324" t="s">
        <v>221</v>
      </c>
      <c r="F5" s="325"/>
    </row>
    <row r="6" spans="1:6" x14ac:dyDescent="0.3">
      <c r="A6" s="101"/>
      <c r="B6" s="65"/>
      <c r="C6" s="101" t="s">
        <v>76</v>
      </c>
      <c r="D6" s="101" t="s">
        <v>75</v>
      </c>
      <c r="E6" s="101" t="s">
        <v>76</v>
      </c>
      <c r="F6" s="101" t="s">
        <v>75</v>
      </c>
    </row>
    <row r="7" spans="1:6" x14ac:dyDescent="0.3">
      <c r="A7" s="124" t="s">
        <v>275</v>
      </c>
      <c r="B7" s="59" t="s">
        <v>219</v>
      </c>
      <c r="C7" s="43">
        <f>SUM(C8:C17)</f>
        <v>0</v>
      </c>
      <c r="D7" s="120">
        <f>SUM(D8:D17)</f>
        <v>0</v>
      </c>
      <c r="E7" s="43">
        <f>SUM(E8:E17)</f>
        <v>28000000</v>
      </c>
      <c r="F7" s="43">
        <f>SUM(F8:F17)</f>
        <v>0</v>
      </c>
    </row>
    <row r="8" spans="1:6" x14ac:dyDescent="0.3">
      <c r="A8" s="128" t="s">
        <v>274</v>
      </c>
      <c r="B8" s="40" t="s">
        <v>217</v>
      </c>
      <c r="C8" s="39">
        <v>0</v>
      </c>
      <c r="D8" s="127">
        <v>0</v>
      </c>
      <c r="E8" s="39">
        <v>0</v>
      </c>
      <c r="F8" s="39">
        <v>0</v>
      </c>
    </row>
    <row r="9" spans="1:6" x14ac:dyDescent="0.3">
      <c r="A9" s="128" t="s">
        <v>273</v>
      </c>
      <c r="B9" s="40" t="s">
        <v>215</v>
      </c>
      <c r="C9" s="39">
        <v>0</v>
      </c>
      <c r="D9" s="127">
        <v>0</v>
      </c>
      <c r="E9" s="39">
        <v>0</v>
      </c>
      <c r="F9" s="39">
        <v>0</v>
      </c>
    </row>
    <row r="10" spans="1:6" x14ac:dyDescent="0.3">
      <c r="A10" s="128" t="s">
        <v>272</v>
      </c>
      <c r="B10" s="40" t="s">
        <v>213</v>
      </c>
      <c r="C10" s="39">
        <v>0</v>
      </c>
      <c r="D10" s="127">
        <v>0</v>
      </c>
      <c r="E10" s="39">
        <v>0</v>
      </c>
      <c r="F10" s="39">
        <v>0</v>
      </c>
    </row>
    <row r="11" spans="1:6" x14ac:dyDescent="0.3">
      <c r="A11" s="128" t="s">
        <v>271</v>
      </c>
      <c r="B11" s="40" t="s">
        <v>211</v>
      </c>
      <c r="C11" s="39">
        <v>0</v>
      </c>
      <c r="D11" s="127">
        <v>0</v>
      </c>
      <c r="E11" s="39">
        <v>0</v>
      </c>
      <c r="F11" s="39">
        <v>0</v>
      </c>
    </row>
    <row r="12" spans="1:6" x14ac:dyDescent="0.3">
      <c r="A12" s="128" t="s">
        <v>270</v>
      </c>
      <c r="B12" s="40" t="s">
        <v>209</v>
      </c>
      <c r="C12" s="39">
        <v>0</v>
      </c>
      <c r="D12" s="127">
        <v>0</v>
      </c>
      <c r="E12" s="39">
        <v>0</v>
      </c>
      <c r="F12" s="39">
        <v>0</v>
      </c>
    </row>
    <row r="13" spans="1:6" x14ac:dyDescent="0.3">
      <c r="A13" s="128" t="s">
        <v>269</v>
      </c>
      <c r="B13" s="40" t="s">
        <v>207</v>
      </c>
      <c r="C13" s="39">
        <v>0</v>
      </c>
      <c r="D13" s="127">
        <v>0</v>
      </c>
      <c r="E13" s="39">
        <v>0</v>
      </c>
      <c r="F13" s="39">
        <v>0</v>
      </c>
    </row>
    <row r="14" spans="1:6" x14ac:dyDescent="0.3">
      <c r="A14" s="128" t="s">
        <v>268</v>
      </c>
      <c r="B14" s="40" t="s">
        <v>205</v>
      </c>
      <c r="C14" s="39">
        <v>0</v>
      </c>
      <c r="D14" s="127">
        <v>0</v>
      </c>
      <c r="E14" s="39">
        <v>0</v>
      </c>
      <c r="F14" s="39">
        <v>0</v>
      </c>
    </row>
    <row r="15" spans="1:6" x14ac:dyDescent="0.3">
      <c r="A15" s="128" t="s">
        <v>267</v>
      </c>
      <c r="B15" s="40" t="s">
        <v>203</v>
      </c>
      <c r="C15" s="39">
        <v>0</v>
      </c>
      <c r="D15" s="127">
        <v>0</v>
      </c>
      <c r="E15" s="39">
        <v>0</v>
      </c>
      <c r="F15" s="39">
        <v>0</v>
      </c>
    </row>
    <row r="16" spans="1:6" x14ac:dyDescent="0.3">
      <c r="A16" s="128" t="s">
        <v>266</v>
      </c>
      <c r="B16" s="40" t="s">
        <v>201</v>
      </c>
      <c r="C16" s="39">
        <v>0</v>
      </c>
      <c r="D16" s="127">
        <v>0</v>
      </c>
      <c r="E16" s="39">
        <v>28000000</v>
      </c>
      <c r="F16" s="39">
        <v>0</v>
      </c>
    </row>
    <row r="17" spans="1:6" x14ac:dyDescent="0.3">
      <c r="A17" s="130" t="s">
        <v>265</v>
      </c>
      <c r="B17" s="103" t="s">
        <v>199</v>
      </c>
      <c r="C17" s="102">
        <v>0</v>
      </c>
      <c r="D17" s="129">
        <v>0</v>
      </c>
      <c r="E17" s="102">
        <v>0</v>
      </c>
      <c r="F17" s="102">
        <v>0</v>
      </c>
    </row>
    <row r="18" spans="1:6" x14ac:dyDescent="0.3">
      <c r="A18" s="124" t="s">
        <v>264</v>
      </c>
      <c r="B18" s="59" t="s">
        <v>263</v>
      </c>
      <c r="C18" s="120">
        <f>SUM(C19:C24)</f>
        <v>0</v>
      </c>
      <c r="D18" s="120">
        <f>SUM(D19:D24)</f>
        <v>0</v>
      </c>
      <c r="E18" s="43">
        <f>SUM(E19:E24)</f>
        <v>46770000</v>
      </c>
      <c r="F18" s="43">
        <f>SUM(F19:F24)</f>
        <v>0</v>
      </c>
    </row>
    <row r="19" spans="1:6" x14ac:dyDescent="0.3">
      <c r="A19" s="128" t="s">
        <v>262</v>
      </c>
      <c r="B19" s="40" t="s">
        <v>261</v>
      </c>
      <c r="C19" s="127">
        <v>0</v>
      </c>
      <c r="D19" s="127">
        <v>0</v>
      </c>
      <c r="E19" s="39">
        <v>0</v>
      </c>
      <c r="F19" s="39">
        <v>0</v>
      </c>
    </row>
    <row r="20" spans="1:6" x14ac:dyDescent="0.3">
      <c r="A20" s="128" t="s">
        <v>260</v>
      </c>
      <c r="B20" s="40" t="s">
        <v>191</v>
      </c>
      <c r="C20" s="127">
        <v>0</v>
      </c>
      <c r="D20" s="127">
        <v>0</v>
      </c>
      <c r="E20" s="39">
        <v>0</v>
      </c>
      <c r="F20" s="39">
        <v>0</v>
      </c>
    </row>
    <row r="21" spans="1:6" x14ac:dyDescent="0.3">
      <c r="A21" s="128" t="s">
        <v>259</v>
      </c>
      <c r="B21" s="40" t="s">
        <v>258</v>
      </c>
      <c r="C21" s="127">
        <v>0</v>
      </c>
      <c r="D21" s="127">
        <v>0</v>
      </c>
      <c r="E21" s="39">
        <v>46770000</v>
      </c>
      <c r="F21" s="39">
        <v>0</v>
      </c>
    </row>
    <row r="22" spans="1:6" x14ac:dyDescent="0.3">
      <c r="A22" s="128" t="s">
        <v>257</v>
      </c>
      <c r="B22" s="40" t="s">
        <v>256</v>
      </c>
      <c r="C22" s="127">
        <v>0</v>
      </c>
      <c r="D22" s="127">
        <v>0</v>
      </c>
      <c r="E22" s="39">
        <v>0</v>
      </c>
      <c r="F22" s="39">
        <v>0</v>
      </c>
    </row>
    <row r="23" spans="1:6" x14ac:dyDescent="0.3">
      <c r="A23" s="143" t="s">
        <v>255</v>
      </c>
      <c r="B23" s="142" t="s">
        <v>254</v>
      </c>
      <c r="C23" s="141">
        <v>0</v>
      </c>
      <c r="D23" s="141">
        <v>0</v>
      </c>
      <c r="E23" s="140">
        <v>0</v>
      </c>
      <c r="F23" s="140">
        <v>0</v>
      </c>
    </row>
    <row r="24" spans="1:6" x14ac:dyDescent="0.3">
      <c r="A24" s="126" t="s">
        <v>253</v>
      </c>
      <c r="B24" s="106" t="s">
        <v>183</v>
      </c>
      <c r="C24" s="125">
        <v>0</v>
      </c>
      <c r="D24" s="125">
        <v>0</v>
      </c>
      <c r="E24" s="105">
        <v>0</v>
      </c>
      <c r="F24" s="105">
        <v>0</v>
      </c>
    </row>
    <row r="25" spans="1:6" x14ac:dyDescent="0.3">
      <c r="A25" s="124" t="s">
        <v>252</v>
      </c>
      <c r="B25" s="59" t="s">
        <v>251</v>
      </c>
      <c r="C25" s="43">
        <f>SUM(C26:C28)</f>
        <v>0</v>
      </c>
      <c r="D25" s="120">
        <f>SUM(D26:D28)</f>
        <v>0</v>
      </c>
      <c r="E25" s="43">
        <f>SUM(E26:E28)</f>
        <v>0</v>
      </c>
      <c r="F25" s="43">
        <f>SUM(F26:F28)</f>
        <v>74770000</v>
      </c>
    </row>
    <row r="26" spans="1:6" x14ac:dyDescent="0.3">
      <c r="A26" s="138" t="s">
        <v>250</v>
      </c>
      <c r="B26" s="44" t="s">
        <v>181</v>
      </c>
      <c r="C26" s="43">
        <v>0</v>
      </c>
      <c r="D26" s="120">
        <v>0</v>
      </c>
      <c r="E26" s="120">
        <v>0</v>
      </c>
      <c r="F26" s="120">
        <v>0</v>
      </c>
    </row>
    <row r="27" spans="1:6" x14ac:dyDescent="0.3">
      <c r="A27" s="139" t="s">
        <v>29</v>
      </c>
      <c r="B27" s="55" t="s">
        <v>229</v>
      </c>
      <c r="C27" s="121">
        <v>0</v>
      </c>
      <c r="D27" s="121">
        <v>0</v>
      </c>
      <c r="E27" s="121">
        <v>0</v>
      </c>
      <c r="F27" s="54">
        <v>74770000</v>
      </c>
    </row>
    <row r="28" spans="1:6" x14ac:dyDescent="0.3">
      <c r="A28" s="138" t="s">
        <v>32</v>
      </c>
      <c r="B28" s="44" t="s">
        <v>228</v>
      </c>
      <c r="C28" s="120">
        <v>0</v>
      </c>
      <c r="D28" s="120">
        <v>0</v>
      </c>
      <c r="E28" s="120">
        <v>0</v>
      </c>
      <c r="F28" s="43">
        <v>0</v>
      </c>
    </row>
    <row r="29" spans="1:6" ht="13.2" x14ac:dyDescent="0.3">
      <c r="A29" s="322" t="s">
        <v>179</v>
      </c>
      <c r="B29" s="323"/>
      <c r="C29" s="43">
        <f>C25+C18+C7</f>
        <v>0</v>
      </c>
      <c r="D29" s="120">
        <f>D25+D18+D7</f>
        <v>0</v>
      </c>
      <c r="E29" s="43">
        <f>E25+E18+E7</f>
        <v>74770000</v>
      </c>
      <c r="F29" s="43">
        <f>F25+F18+F7</f>
        <v>74770000</v>
      </c>
    </row>
    <row r="30" spans="1:6" ht="10.050000000000001" customHeight="1" x14ac:dyDescent="0.3">
      <c r="A30" s="321" t="s">
        <v>249</v>
      </c>
      <c r="B30" s="321"/>
      <c r="C30" s="321"/>
      <c r="D30" s="321"/>
      <c r="E30" s="321"/>
      <c r="F30" s="321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A28" sqref="A28:F28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32" t="s">
        <v>132</v>
      </c>
      <c r="B1" s="333"/>
      <c r="C1" s="333"/>
      <c r="D1" s="333"/>
      <c r="E1" s="333"/>
      <c r="F1" s="333"/>
      <c r="G1" s="334"/>
      <c r="H1" s="117" t="s">
        <v>131</v>
      </c>
      <c r="I1" s="332" t="s">
        <v>132</v>
      </c>
      <c r="J1" s="333"/>
      <c r="K1" s="333"/>
      <c r="L1" s="333"/>
      <c r="M1" s="333"/>
      <c r="N1" s="333"/>
      <c r="O1" s="334"/>
      <c r="P1" s="117" t="s">
        <v>131</v>
      </c>
    </row>
    <row r="2" spans="1:16" s="25" customFormat="1" ht="13.2" x14ac:dyDescent="0.3">
      <c r="A2" s="332" t="s">
        <v>242</v>
      </c>
      <c r="B2" s="333"/>
      <c r="C2" s="333"/>
      <c r="D2" s="333"/>
      <c r="E2" s="333"/>
      <c r="F2" s="333"/>
      <c r="G2" s="334"/>
      <c r="H2" s="117" t="s">
        <v>248</v>
      </c>
      <c r="I2" s="332" t="s">
        <v>242</v>
      </c>
      <c r="J2" s="333"/>
      <c r="K2" s="333"/>
      <c r="L2" s="333"/>
      <c r="M2" s="333"/>
      <c r="N2" s="333"/>
      <c r="O2" s="334"/>
      <c r="P2" s="117" t="s">
        <v>248</v>
      </c>
    </row>
    <row r="3" spans="1:16" s="25" customFormat="1" ht="13.2" x14ac:dyDescent="0.3">
      <c r="A3" s="335" t="s">
        <v>148</v>
      </c>
      <c r="B3" s="336"/>
      <c r="C3" s="336"/>
      <c r="D3" s="336"/>
      <c r="E3" s="336"/>
      <c r="F3" s="336"/>
      <c r="G3" s="337"/>
      <c r="H3" s="65"/>
      <c r="I3" s="335" t="s">
        <v>148</v>
      </c>
      <c r="J3" s="336"/>
      <c r="K3" s="336"/>
      <c r="L3" s="336"/>
      <c r="M3" s="336"/>
      <c r="N3" s="336"/>
      <c r="O3" s="337"/>
      <c r="P3" s="65"/>
    </row>
    <row r="4" spans="1:16" s="25" customFormat="1" x14ac:dyDescent="0.3"/>
    <row r="5" spans="1:16" s="25" customFormat="1" ht="13.2" x14ac:dyDescent="0.3">
      <c r="A5" s="338" t="s">
        <v>247</v>
      </c>
      <c r="B5" s="339"/>
      <c r="C5" s="339"/>
      <c r="D5" s="339"/>
      <c r="E5" s="339"/>
      <c r="F5" s="339"/>
      <c r="G5" s="115" t="s">
        <v>241</v>
      </c>
      <c r="H5" s="116">
        <v>0</v>
      </c>
      <c r="I5" s="338" t="s">
        <v>247</v>
      </c>
      <c r="J5" s="339"/>
      <c r="K5" s="339"/>
      <c r="L5" s="339"/>
      <c r="M5" s="339"/>
      <c r="N5" s="339"/>
      <c r="O5" s="119" t="s">
        <v>241</v>
      </c>
      <c r="P5" s="114">
        <v>0</v>
      </c>
    </row>
    <row r="6" spans="1:16" s="111" customFormat="1" ht="9.6" x14ac:dyDescent="0.3">
      <c r="A6" s="113" t="s">
        <v>74</v>
      </c>
      <c r="B6" s="113"/>
      <c r="C6" s="113">
        <v>0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 t="s">
        <v>74</v>
      </c>
      <c r="J6" s="113"/>
      <c r="K6" s="113">
        <v>6</v>
      </c>
      <c r="L6" s="113">
        <v>8</v>
      </c>
      <c r="M6" s="113" t="s">
        <v>90</v>
      </c>
    </row>
    <row r="7" spans="1:16" s="111" customFormat="1" ht="38.4" x14ac:dyDescent="0.3">
      <c r="A7" s="112" t="s">
        <v>146</v>
      </c>
      <c r="B7" s="112" t="s">
        <v>0</v>
      </c>
      <c r="C7" s="112" t="s">
        <v>175</v>
      </c>
      <c r="D7" s="112" t="s">
        <v>174</v>
      </c>
      <c r="E7" s="112" t="s">
        <v>173</v>
      </c>
      <c r="F7" s="112" t="s">
        <v>172</v>
      </c>
      <c r="G7" s="112" t="s">
        <v>171</v>
      </c>
      <c r="H7" s="112" t="s">
        <v>170</v>
      </c>
      <c r="I7" s="112" t="s">
        <v>146</v>
      </c>
      <c r="J7" s="112" t="s">
        <v>0</v>
      </c>
      <c r="K7" s="112" t="s">
        <v>144</v>
      </c>
      <c r="L7" s="112" t="s">
        <v>145</v>
      </c>
      <c r="M7" s="112" t="s">
        <v>143</v>
      </c>
    </row>
    <row r="8" spans="1:16" x14ac:dyDescent="0.3">
      <c r="A8" s="110" t="s">
        <v>240</v>
      </c>
      <c r="C8" s="137"/>
      <c r="D8" s="137"/>
      <c r="E8" s="137"/>
      <c r="F8" s="137"/>
      <c r="G8" s="137"/>
      <c r="H8" s="137"/>
      <c r="I8" s="110" t="s">
        <v>240</v>
      </c>
      <c r="K8" s="137"/>
      <c r="L8" s="137"/>
      <c r="M8" s="137">
        <f t="shared" ref="M8:M26" si="0">SUM(K8:L8)+ SUM(C8:H8)</f>
        <v>0</v>
      </c>
    </row>
    <row r="9" spans="1:16" ht="13.2" x14ac:dyDescent="0.3">
      <c r="A9" s="330" t="s">
        <v>120</v>
      </c>
      <c r="B9" s="331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28000000</v>
      </c>
      <c r="I9" s="330" t="s">
        <v>120</v>
      </c>
      <c r="J9" s="331"/>
      <c r="K9" s="58">
        <v>0</v>
      </c>
      <c r="L9" s="58">
        <v>0</v>
      </c>
      <c r="M9" s="58">
        <f t="shared" si="0"/>
        <v>28000000</v>
      </c>
    </row>
    <row r="10" spans="1:16" ht="13.2" x14ac:dyDescent="0.3">
      <c r="A10" s="326" t="s">
        <v>141</v>
      </c>
      <c r="B10" s="327"/>
      <c r="C10" s="102"/>
      <c r="D10" s="102"/>
      <c r="E10" s="102"/>
      <c r="F10" s="102"/>
      <c r="G10" s="102"/>
      <c r="H10" s="102"/>
      <c r="I10" s="326" t="s">
        <v>141</v>
      </c>
      <c r="J10" s="327"/>
      <c r="K10" s="102"/>
      <c r="L10" s="102"/>
      <c r="M10" s="102">
        <f t="shared" si="0"/>
        <v>0</v>
      </c>
    </row>
    <row r="11" spans="1:16" ht="13.2" x14ac:dyDescent="0.3">
      <c r="A11" s="326" t="s">
        <v>140</v>
      </c>
      <c r="B11" s="327"/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28000000</v>
      </c>
      <c r="I11" s="326" t="s">
        <v>140</v>
      </c>
      <c r="J11" s="327"/>
      <c r="K11" s="102">
        <v>0</v>
      </c>
      <c r="L11" s="102">
        <v>0</v>
      </c>
      <c r="M11" s="102">
        <f t="shared" si="0"/>
        <v>28000000</v>
      </c>
    </row>
    <row r="12" spans="1:16" x14ac:dyDescent="0.3">
      <c r="A12" s="110" t="s">
        <v>239</v>
      </c>
      <c r="C12" s="137"/>
      <c r="D12" s="137"/>
      <c r="E12" s="137"/>
      <c r="F12" s="137"/>
      <c r="G12" s="137"/>
      <c r="H12" s="137"/>
      <c r="I12" s="110" t="s">
        <v>239</v>
      </c>
      <c r="K12" s="137"/>
      <c r="L12" s="137"/>
      <c r="M12" s="137">
        <f t="shared" si="0"/>
        <v>0</v>
      </c>
    </row>
    <row r="13" spans="1:16" ht="13.2" x14ac:dyDescent="0.3">
      <c r="A13" s="330" t="s">
        <v>120</v>
      </c>
      <c r="B13" s="331"/>
      <c r="C13" s="58"/>
      <c r="D13" s="58"/>
      <c r="E13" s="58"/>
      <c r="F13" s="58"/>
      <c r="G13" s="58"/>
      <c r="H13" s="58"/>
      <c r="I13" s="330" t="s">
        <v>120</v>
      </c>
      <c r="J13" s="331"/>
      <c r="K13" s="58"/>
      <c r="L13" s="58"/>
      <c r="M13" s="58">
        <f t="shared" si="0"/>
        <v>0</v>
      </c>
    </row>
    <row r="14" spans="1:16" ht="13.2" x14ac:dyDescent="0.3">
      <c r="A14" s="326" t="s">
        <v>138</v>
      </c>
      <c r="B14" s="327"/>
      <c r="C14" s="102"/>
      <c r="D14" s="102"/>
      <c r="E14" s="102"/>
      <c r="F14" s="102"/>
      <c r="G14" s="102"/>
      <c r="H14" s="102"/>
      <c r="I14" s="326" t="s">
        <v>138</v>
      </c>
      <c r="J14" s="327"/>
      <c r="K14" s="102"/>
      <c r="L14" s="102"/>
      <c r="M14" s="102">
        <f t="shared" si="0"/>
        <v>0</v>
      </c>
    </row>
    <row r="15" spans="1:16" x14ac:dyDescent="0.3">
      <c r="A15" s="110"/>
      <c r="C15" s="137"/>
      <c r="D15" s="137"/>
      <c r="E15" s="137"/>
      <c r="F15" s="137"/>
      <c r="G15" s="137"/>
      <c r="H15" s="137"/>
      <c r="I15" s="110"/>
      <c r="K15" s="137"/>
      <c r="L15" s="137"/>
      <c r="M15" s="137">
        <f t="shared" si="0"/>
        <v>0</v>
      </c>
    </row>
    <row r="16" spans="1:16" x14ac:dyDescent="0.3">
      <c r="A16" s="110" t="s">
        <v>137</v>
      </c>
      <c r="C16" s="137"/>
      <c r="D16" s="137"/>
      <c r="E16" s="137"/>
      <c r="F16" s="137"/>
      <c r="G16" s="137"/>
      <c r="H16" s="137"/>
      <c r="I16" s="110" t="s">
        <v>137</v>
      </c>
      <c r="K16" s="137"/>
      <c r="L16" s="137"/>
      <c r="M16" s="137">
        <f t="shared" si="0"/>
        <v>0</v>
      </c>
    </row>
    <row r="17" spans="1:13" ht="13.2" x14ac:dyDescent="0.3">
      <c r="A17" s="330" t="s">
        <v>76</v>
      </c>
      <c r="B17" s="331"/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28000000</v>
      </c>
      <c r="I17" s="330" t="s">
        <v>76</v>
      </c>
      <c r="J17" s="331"/>
      <c r="K17" s="58">
        <v>0</v>
      </c>
      <c r="L17" s="58">
        <v>0</v>
      </c>
      <c r="M17" s="58">
        <f t="shared" si="0"/>
        <v>28000000</v>
      </c>
    </row>
    <row r="18" spans="1:13" x14ac:dyDescent="0.3">
      <c r="A18" s="104">
        <v>213</v>
      </c>
      <c r="B18" s="118" t="s">
        <v>246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1000000</v>
      </c>
      <c r="I18" s="104">
        <v>213</v>
      </c>
      <c r="J18" s="118" t="s">
        <v>246</v>
      </c>
      <c r="K18" s="97">
        <v>0</v>
      </c>
      <c r="L18" s="97">
        <v>0</v>
      </c>
      <c r="M18" s="97">
        <f t="shared" si="0"/>
        <v>1000000</v>
      </c>
    </row>
    <row r="19" spans="1:13" ht="19.2" x14ac:dyDescent="0.3">
      <c r="A19" s="104">
        <v>215</v>
      </c>
      <c r="B19" s="118" t="s">
        <v>245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500000</v>
      </c>
      <c r="I19" s="104">
        <v>215</v>
      </c>
      <c r="J19" s="118" t="s">
        <v>245</v>
      </c>
      <c r="K19" s="97">
        <v>0</v>
      </c>
      <c r="L19" s="97">
        <v>0</v>
      </c>
      <c r="M19" s="97">
        <f t="shared" si="0"/>
        <v>500000</v>
      </c>
    </row>
    <row r="20" spans="1:13" x14ac:dyDescent="0.3">
      <c r="A20" s="104">
        <v>218</v>
      </c>
      <c r="B20" s="118" t="s">
        <v>244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21500000</v>
      </c>
      <c r="I20" s="104">
        <v>218</v>
      </c>
      <c r="J20" s="118" t="s">
        <v>244</v>
      </c>
      <c r="K20" s="97">
        <v>0</v>
      </c>
      <c r="L20" s="97">
        <v>0</v>
      </c>
      <c r="M20" s="97">
        <f t="shared" si="0"/>
        <v>21500000</v>
      </c>
    </row>
    <row r="21" spans="1:13" x14ac:dyDescent="0.3">
      <c r="A21" s="104">
        <v>231</v>
      </c>
      <c r="B21" s="118" t="s">
        <v>243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5000000</v>
      </c>
      <c r="I21" s="104">
        <v>231</v>
      </c>
      <c r="J21" s="118" t="s">
        <v>243</v>
      </c>
      <c r="K21" s="97">
        <v>0</v>
      </c>
      <c r="L21" s="97">
        <v>0</v>
      </c>
      <c r="M21" s="97">
        <f t="shared" si="0"/>
        <v>5000000</v>
      </c>
    </row>
    <row r="22" spans="1:13" x14ac:dyDescent="0.3">
      <c r="A22" s="104"/>
      <c r="B22" s="118"/>
      <c r="C22" s="97"/>
      <c r="D22" s="97"/>
      <c r="E22" s="97"/>
      <c r="F22" s="97"/>
      <c r="G22" s="97"/>
      <c r="H22" s="97"/>
      <c r="I22" s="104"/>
      <c r="J22" s="118"/>
      <c r="K22" s="97"/>
      <c r="L22" s="97"/>
      <c r="M22" s="97">
        <f t="shared" si="0"/>
        <v>0</v>
      </c>
    </row>
    <row r="23" spans="1:13" ht="13.2" x14ac:dyDescent="0.3">
      <c r="A23" s="328" t="s">
        <v>75</v>
      </c>
      <c r="B23" s="329"/>
      <c r="C23" s="43"/>
      <c r="D23" s="43"/>
      <c r="E23" s="43"/>
      <c r="F23" s="43"/>
      <c r="G23" s="43"/>
      <c r="H23" s="43"/>
      <c r="I23" s="328" t="s">
        <v>75</v>
      </c>
      <c r="J23" s="329"/>
      <c r="K23" s="43"/>
      <c r="L23" s="43"/>
      <c r="M23" s="43">
        <f t="shared" si="0"/>
        <v>0</v>
      </c>
    </row>
    <row r="24" spans="1:13" x14ac:dyDescent="0.3">
      <c r="A24" s="104"/>
      <c r="B24" s="118"/>
      <c r="C24" s="97"/>
      <c r="D24" s="97"/>
      <c r="E24" s="97"/>
      <c r="F24" s="97"/>
      <c r="G24" s="97"/>
      <c r="H24" s="97"/>
      <c r="I24" s="104"/>
      <c r="J24" s="118"/>
      <c r="K24" s="97"/>
      <c r="L24" s="97"/>
      <c r="M24" s="97">
        <f t="shared" si="0"/>
        <v>0</v>
      </c>
    </row>
    <row r="25" spans="1:13" x14ac:dyDescent="0.3">
      <c r="A25" s="110" t="s">
        <v>238</v>
      </c>
      <c r="C25" s="137"/>
      <c r="D25" s="137"/>
      <c r="E25" s="137"/>
      <c r="F25" s="137"/>
      <c r="G25" s="137"/>
      <c r="H25" s="137"/>
      <c r="I25" s="110" t="s">
        <v>238</v>
      </c>
      <c r="K25" s="137"/>
      <c r="L25" s="137"/>
      <c r="M25" s="137">
        <f t="shared" si="0"/>
        <v>0</v>
      </c>
    </row>
    <row r="26" spans="1:13" x14ac:dyDescent="0.3">
      <c r="A26" s="136"/>
      <c r="B26" s="135"/>
      <c r="C26" s="134"/>
      <c r="D26" s="134"/>
      <c r="E26" s="134"/>
      <c r="F26" s="134"/>
      <c r="G26" s="134"/>
      <c r="H26" s="134"/>
      <c r="I26" s="136"/>
      <c r="J26" s="135"/>
      <c r="K26" s="134"/>
      <c r="L26" s="134"/>
      <c r="M26" s="134">
        <f t="shared" si="0"/>
        <v>0</v>
      </c>
    </row>
    <row r="27" spans="1:13" ht="10.050000000000001" customHeight="1" x14ac:dyDescent="0.3">
      <c r="A27" s="21" t="s">
        <v>136</v>
      </c>
      <c r="B27" s="22"/>
      <c r="C27" s="21"/>
      <c r="D27" s="21"/>
      <c r="E27" s="21"/>
      <c r="F27" s="21"/>
    </row>
    <row r="28" spans="1:13" ht="10.050000000000001" customHeight="1" x14ac:dyDescent="0.3">
      <c r="A28" s="21" t="s">
        <v>135</v>
      </c>
      <c r="B28" s="22"/>
      <c r="C28" s="21"/>
      <c r="D28" s="21"/>
      <c r="E28" s="21"/>
      <c r="F28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23:B23"/>
    <mergeCell ref="A17:B17"/>
    <mergeCell ref="A14:B14"/>
    <mergeCell ref="A13:B13"/>
    <mergeCell ref="A11:B11"/>
    <mergeCell ref="I13:J13"/>
    <mergeCell ref="I14:J14"/>
    <mergeCell ref="I17:J17"/>
    <mergeCell ref="I23:J23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B13" sqref="B13:G14"/>
    </sheetView>
  </sheetViews>
  <sheetFormatPr baseColWidth="10" defaultRowHeight="10.199999999999999" x14ac:dyDescent="0.3"/>
  <cols>
    <col min="1" max="2" width="10.77734375" style="1" customWidth="1"/>
    <col min="3" max="3" width="40.77734375" style="2" customWidth="1"/>
    <col min="4" max="4" width="15.77734375" style="1" customWidth="1"/>
    <col min="5" max="5" width="10.77734375" style="1" customWidth="1"/>
    <col min="6" max="16384" width="11.5546875" style="1"/>
  </cols>
  <sheetData>
    <row r="1" spans="1:7" ht="13.2" x14ac:dyDescent="0.3">
      <c r="A1" s="256" t="s">
        <v>132</v>
      </c>
      <c r="B1" s="242"/>
      <c r="C1" s="242"/>
      <c r="D1" s="242"/>
      <c r="E1" s="61" t="s">
        <v>131</v>
      </c>
    </row>
    <row r="2" spans="1:7" ht="13.2" x14ac:dyDescent="0.3">
      <c r="A2" s="237" t="s">
        <v>234</v>
      </c>
      <c r="B2" s="238"/>
      <c r="C2" s="238"/>
      <c r="D2" s="238"/>
      <c r="E2" s="96" t="s">
        <v>237</v>
      </c>
    </row>
    <row r="3" spans="1:7" ht="13.2" x14ac:dyDescent="0.3">
      <c r="A3" s="324" t="s">
        <v>134</v>
      </c>
      <c r="B3" s="325"/>
      <c r="C3" s="325"/>
      <c r="D3" s="325"/>
      <c r="E3" s="101"/>
    </row>
    <row r="4" spans="1:7" ht="13.2" x14ac:dyDescent="0.3">
      <c r="A4" s="292"/>
      <c r="B4" s="293"/>
      <c r="C4" s="293"/>
      <c r="D4" s="293"/>
      <c r="E4" s="293"/>
    </row>
    <row r="5" spans="1:7" ht="13.2" x14ac:dyDescent="0.3">
      <c r="A5" s="245" t="s">
        <v>236</v>
      </c>
      <c r="B5" s="254"/>
      <c r="C5" s="254"/>
      <c r="D5" s="254"/>
      <c r="E5" s="254"/>
    </row>
    <row r="6" spans="1:7" x14ac:dyDescent="0.3">
      <c r="B6" s="340" t="s">
        <v>133</v>
      </c>
      <c r="C6" s="340" t="s">
        <v>0</v>
      </c>
      <c r="D6" s="340" t="s">
        <v>120</v>
      </c>
    </row>
    <row r="7" spans="1:7" ht="40.049999999999997" customHeight="1" x14ac:dyDescent="0.3">
      <c r="B7" s="341"/>
      <c r="C7" s="341"/>
      <c r="D7" s="341"/>
    </row>
    <row r="8" spans="1:7" x14ac:dyDescent="0.3">
      <c r="B8" s="107"/>
      <c r="C8" s="59" t="s">
        <v>76</v>
      </c>
      <c r="D8" s="43">
        <v>46770000</v>
      </c>
    </row>
    <row r="9" spans="1:7" x14ac:dyDescent="0.3">
      <c r="B9" s="104">
        <v>164</v>
      </c>
      <c r="C9" s="103" t="s">
        <v>235</v>
      </c>
      <c r="D9" s="102">
        <v>46770000</v>
      </c>
    </row>
    <row r="10" spans="1:7" x14ac:dyDescent="0.3">
      <c r="B10" s="104"/>
      <c r="C10" s="103"/>
      <c r="D10" s="102"/>
    </row>
    <row r="11" spans="1:7" x14ac:dyDescent="0.3">
      <c r="B11" s="107"/>
      <c r="C11" s="59" t="s">
        <v>75</v>
      </c>
      <c r="D11" s="43"/>
    </row>
    <row r="12" spans="1:7" x14ac:dyDescent="0.3">
      <c r="B12" s="104"/>
      <c r="C12" s="103"/>
      <c r="D12" s="102"/>
    </row>
    <row r="13" spans="1:7" ht="10.050000000000001" customHeight="1" x14ac:dyDescent="0.3">
      <c r="B13" s="21"/>
      <c r="C13" s="22"/>
      <c r="D13" s="21"/>
      <c r="E13" s="21"/>
      <c r="F13" s="21"/>
      <c r="G13" s="21"/>
    </row>
    <row r="14" spans="1:7" ht="10.050000000000001" customHeight="1" x14ac:dyDescent="0.3">
      <c r="B14" s="21"/>
      <c r="C14" s="22"/>
      <c r="D14" s="21"/>
      <c r="E14" s="21"/>
      <c r="F14" s="21"/>
      <c r="G14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B6" sqref="B6:E8 C12:E14"/>
    </sheetView>
  </sheetViews>
  <sheetFormatPr baseColWidth="10" defaultRowHeight="10.199999999999999" x14ac:dyDescent="0.3"/>
  <cols>
    <col min="1" max="2" width="10.77734375" style="1" customWidth="1"/>
    <col min="3" max="3" width="40.77734375" style="1" customWidth="1"/>
    <col min="4" max="5" width="10.77734375" style="1" customWidth="1"/>
    <col min="6" max="16384" width="11.5546875" style="1"/>
  </cols>
  <sheetData>
    <row r="1" spans="1:5" ht="13.2" x14ac:dyDescent="0.3">
      <c r="A1" s="256" t="s">
        <v>132</v>
      </c>
      <c r="B1" s="242"/>
      <c r="C1" s="242"/>
      <c r="D1" s="242"/>
      <c r="E1" s="61" t="s">
        <v>131</v>
      </c>
    </row>
    <row r="2" spans="1:5" ht="13.2" x14ac:dyDescent="0.3">
      <c r="A2" s="237" t="s">
        <v>233</v>
      </c>
      <c r="B2" s="238"/>
      <c r="C2" s="238"/>
      <c r="D2" s="238"/>
      <c r="E2" s="96" t="s">
        <v>232</v>
      </c>
    </row>
    <row r="3" spans="1:5" ht="13.2" x14ac:dyDescent="0.3">
      <c r="A3" s="324" t="s">
        <v>231</v>
      </c>
      <c r="B3" s="325"/>
      <c r="C3" s="325"/>
      <c r="D3" s="325"/>
      <c r="E3" s="101" t="s">
        <v>230</v>
      </c>
    </row>
    <row r="7" spans="1:5" ht="13.2" x14ac:dyDescent="0.3">
      <c r="B7" s="245" t="s">
        <v>75</v>
      </c>
      <c r="C7" s="254"/>
      <c r="D7" s="254"/>
    </row>
    <row r="8" spans="1:5" ht="13.2" x14ac:dyDescent="0.3">
      <c r="B8" s="342">
        <v>951</v>
      </c>
      <c r="C8" s="343"/>
      <c r="D8" s="344"/>
    </row>
    <row r="9" spans="1:5" ht="13.2" x14ac:dyDescent="0.3">
      <c r="B9" s="345" t="s">
        <v>229</v>
      </c>
      <c r="C9" s="346"/>
      <c r="D9" s="347"/>
    </row>
    <row r="10" spans="1:5" ht="13.2" x14ac:dyDescent="0.3">
      <c r="B10" s="351" t="s">
        <v>120</v>
      </c>
      <c r="C10" s="343"/>
      <c r="D10" s="344"/>
    </row>
    <row r="11" spans="1:5" ht="13.2" x14ac:dyDescent="0.3">
      <c r="B11" s="348">
        <v>74770000</v>
      </c>
      <c r="C11" s="349"/>
      <c r="D11" s="350"/>
    </row>
    <row r="12" spans="1:5" ht="13.2" x14ac:dyDescent="0.3">
      <c r="B12" s="100"/>
      <c r="C12" s="99"/>
      <c r="D12" s="99"/>
    </row>
    <row r="13" spans="1:5" ht="13.2" x14ac:dyDescent="0.3">
      <c r="B13" s="100"/>
      <c r="C13" s="99"/>
      <c r="D13" s="99"/>
    </row>
    <row r="15" spans="1:5" ht="13.2" x14ac:dyDescent="0.3">
      <c r="B15" s="245" t="s">
        <v>75</v>
      </c>
      <c r="C15" s="254"/>
      <c r="D15" s="254"/>
    </row>
    <row r="16" spans="1:5" ht="13.2" x14ac:dyDescent="0.3">
      <c r="B16" s="351">
        <v>954</v>
      </c>
      <c r="C16" s="343"/>
      <c r="D16" s="344"/>
    </row>
    <row r="17" spans="2:4" ht="13.2" x14ac:dyDescent="0.3">
      <c r="B17" s="352" t="s">
        <v>228</v>
      </c>
      <c r="C17" s="346"/>
      <c r="D17" s="347"/>
    </row>
    <row r="18" spans="2:4" ht="13.2" x14ac:dyDescent="0.3">
      <c r="B18" s="351" t="s">
        <v>120</v>
      </c>
      <c r="C18" s="343"/>
      <c r="D18" s="344"/>
    </row>
    <row r="19" spans="2:4" ht="13.2" x14ac:dyDescent="0.3">
      <c r="B19" s="348">
        <v>0</v>
      </c>
      <c r="C19" s="349"/>
      <c r="D19" s="350"/>
    </row>
  </sheetData>
  <mergeCells count="13">
    <mergeCell ref="B9:D9"/>
    <mergeCell ref="B19:D19"/>
    <mergeCell ref="B10:D10"/>
    <mergeCell ref="B11:D11"/>
    <mergeCell ref="B15:D15"/>
    <mergeCell ref="B16:D16"/>
    <mergeCell ref="B17:D17"/>
    <mergeCell ref="B18:D18"/>
    <mergeCell ref="A1:D1"/>
    <mergeCell ref="A2:D2"/>
    <mergeCell ref="A3:D3"/>
    <mergeCell ref="B7:D7"/>
    <mergeCell ref="B8:D8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0.199999999999999" x14ac:dyDescent="0.3"/>
  <cols>
    <col min="1" max="1" width="12.77734375" style="1" customWidth="1"/>
    <col min="2" max="2" width="40.77734375" style="2" customWidth="1"/>
    <col min="3" max="6" width="18.77734375" style="1" customWidth="1"/>
    <col min="7" max="16384" width="11.5546875" style="1"/>
  </cols>
  <sheetData>
    <row r="1" spans="1:6" ht="13.2" x14ac:dyDescent="0.3">
      <c r="A1" s="241" t="s">
        <v>132</v>
      </c>
      <c r="B1" s="242"/>
      <c r="C1" s="242"/>
      <c r="D1" s="242"/>
      <c r="E1" s="242"/>
      <c r="F1" s="61" t="s">
        <v>131</v>
      </c>
    </row>
    <row r="2" spans="1:6" ht="13.2" x14ac:dyDescent="0.3">
      <c r="A2" s="241" t="s">
        <v>227</v>
      </c>
      <c r="B2" s="242"/>
      <c r="C2" s="242"/>
      <c r="D2" s="242"/>
      <c r="E2" s="242"/>
      <c r="F2" s="61" t="s">
        <v>226</v>
      </c>
    </row>
    <row r="3" spans="1:6" x14ac:dyDescent="0.3">
      <c r="A3" s="24"/>
      <c r="B3" s="25"/>
      <c r="C3" s="24"/>
      <c r="D3" s="24"/>
      <c r="E3" s="24"/>
      <c r="F3" s="24"/>
    </row>
    <row r="4" spans="1:6" ht="13.2" x14ac:dyDescent="0.3">
      <c r="A4" s="96"/>
      <c r="B4" s="133"/>
      <c r="C4" s="237" t="s">
        <v>225</v>
      </c>
      <c r="D4" s="238"/>
      <c r="E4" s="237" t="s">
        <v>225</v>
      </c>
      <c r="F4" s="238"/>
    </row>
    <row r="5" spans="1:6" ht="13.2" x14ac:dyDescent="0.3">
      <c r="A5" s="132" t="s">
        <v>224</v>
      </c>
      <c r="B5" s="131" t="s">
        <v>223</v>
      </c>
      <c r="C5" s="324" t="s">
        <v>222</v>
      </c>
      <c r="D5" s="325"/>
      <c r="E5" s="324" t="s">
        <v>221</v>
      </c>
      <c r="F5" s="325"/>
    </row>
    <row r="6" spans="1:6" x14ac:dyDescent="0.3">
      <c r="A6" s="101"/>
      <c r="B6" s="65"/>
      <c r="C6" s="101" t="s">
        <v>76</v>
      </c>
      <c r="D6" s="101" t="s">
        <v>75</v>
      </c>
      <c r="E6" s="101" t="s">
        <v>76</v>
      </c>
      <c r="F6" s="101" t="s">
        <v>75</v>
      </c>
    </row>
    <row r="7" spans="1:6" x14ac:dyDescent="0.3">
      <c r="A7" s="124" t="s">
        <v>220</v>
      </c>
      <c r="B7" s="59" t="s">
        <v>219</v>
      </c>
      <c r="C7" s="43">
        <f>SUM(C8:C17)</f>
        <v>0</v>
      </c>
      <c r="D7" s="120">
        <f>SUM(D8:D17)</f>
        <v>0</v>
      </c>
      <c r="E7" s="43">
        <f>SUM(E8:E17)</f>
        <v>685230000</v>
      </c>
      <c r="F7" s="43">
        <f>SUM(F8:F17)</f>
        <v>760000000</v>
      </c>
    </row>
    <row r="8" spans="1:6" x14ac:dyDescent="0.3">
      <c r="A8" s="128" t="s">
        <v>218</v>
      </c>
      <c r="B8" s="40" t="s">
        <v>217</v>
      </c>
      <c r="C8" s="39">
        <v>0</v>
      </c>
      <c r="D8" s="127">
        <v>0</v>
      </c>
      <c r="E8" s="39">
        <v>0</v>
      </c>
      <c r="F8" s="39">
        <v>0</v>
      </c>
    </row>
    <row r="9" spans="1:6" x14ac:dyDescent="0.3">
      <c r="A9" s="128" t="s">
        <v>216</v>
      </c>
      <c r="B9" s="40" t="s">
        <v>215</v>
      </c>
      <c r="C9" s="39">
        <v>0</v>
      </c>
      <c r="D9" s="127">
        <v>0</v>
      </c>
      <c r="E9" s="39">
        <v>0</v>
      </c>
      <c r="F9" s="39">
        <v>0</v>
      </c>
    </row>
    <row r="10" spans="1:6" x14ac:dyDescent="0.3">
      <c r="A10" s="128" t="s">
        <v>214</v>
      </c>
      <c r="B10" s="40" t="s">
        <v>213</v>
      </c>
      <c r="C10" s="39">
        <v>0</v>
      </c>
      <c r="D10" s="127">
        <v>0</v>
      </c>
      <c r="E10" s="39">
        <v>0</v>
      </c>
      <c r="F10" s="39">
        <v>0</v>
      </c>
    </row>
    <row r="11" spans="1:6" x14ac:dyDescent="0.3">
      <c r="A11" s="128" t="s">
        <v>212</v>
      </c>
      <c r="B11" s="40" t="s">
        <v>211</v>
      </c>
      <c r="C11" s="39">
        <v>0</v>
      </c>
      <c r="D11" s="127">
        <v>0</v>
      </c>
      <c r="E11" s="39">
        <v>0</v>
      </c>
      <c r="F11" s="39">
        <v>0</v>
      </c>
    </row>
    <row r="12" spans="1:6" x14ac:dyDescent="0.3">
      <c r="A12" s="128" t="s">
        <v>210</v>
      </c>
      <c r="B12" s="40" t="s">
        <v>209</v>
      </c>
      <c r="C12" s="39">
        <v>0</v>
      </c>
      <c r="D12" s="127">
        <v>0</v>
      </c>
      <c r="E12" s="39">
        <v>0</v>
      </c>
      <c r="F12" s="39">
        <v>0</v>
      </c>
    </row>
    <row r="13" spans="1:6" x14ac:dyDescent="0.3">
      <c r="A13" s="128" t="s">
        <v>208</v>
      </c>
      <c r="B13" s="40" t="s">
        <v>207</v>
      </c>
      <c r="C13" s="39">
        <v>0</v>
      </c>
      <c r="D13" s="127">
        <v>0</v>
      </c>
      <c r="E13" s="39">
        <v>0</v>
      </c>
      <c r="F13" s="39">
        <v>0</v>
      </c>
    </row>
    <row r="14" spans="1:6" x14ac:dyDescent="0.3">
      <c r="A14" s="128" t="s">
        <v>206</v>
      </c>
      <c r="B14" s="40" t="s">
        <v>205</v>
      </c>
      <c r="C14" s="39">
        <v>0</v>
      </c>
      <c r="D14" s="127">
        <v>0</v>
      </c>
      <c r="E14" s="39">
        <v>0</v>
      </c>
      <c r="F14" s="39">
        <v>0</v>
      </c>
    </row>
    <row r="15" spans="1:6" x14ac:dyDescent="0.3">
      <c r="A15" s="128" t="s">
        <v>204</v>
      </c>
      <c r="B15" s="40" t="s">
        <v>203</v>
      </c>
      <c r="C15" s="39">
        <v>0</v>
      </c>
      <c r="D15" s="127">
        <v>0</v>
      </c>
      <c r="E15" s="39">
        <v>0</v>
      </c>
      <c r="F15" s="39">
        <v>0</v>
      </c>
    </row>
    <row r="16" spans="1:6" x14ac:dyDescent="0.3">
      <c r="A16" s="128" t="s">
        <v>202</v>
      </c>
      <c r="B16" s="40" t="s">
        <v>201</v>
      </c>
      <c r="C16" s="39">
        <v>0</v>
      </c>
      <c r="D16" s="127">
        <v>0</v>
      </c>
      <c r="E16" s="39">
        <v>685230000</v>
      </c>
      <c r="F16" s="39">
        <v>760000000</v>
      </c>
    </row>
    <row r="17" spans="1:6" x14ac:dyDescent="0.3">
      <c r="A17" s="130" t="s">
        <v>200</v>
      </c>
      <c r="B17" s="103" t="s">
        <v>199</v>
      </c>
      <c r="C17" s="102">
        <v>0</v>
      </c>
      <c r="D17" s="129">
        <v>0</v>
      </c>
      <c r="E17" s="102">
        <v>0</v>
      </c>
      <c r="F17" s="102">
        <v>0</v>
      </c>
    </row>
    <row r="18" spans="1:6" x14ac:dyDescent="0.3">
      <c r="A18" s="124" t="s">
        <v>198</v>
      </c>
      <c r="B18" s="59" t="s">
        <v>197</v>
      </c>
      <c r="C18" s="120">
        <f>SUM(C19:C25)</f>
        <v>0</v>
      </c>
      <c r="D18" s="120">
        <f>SUM(D19:D25)</f>
        <v>0</v>
      </c>
      <c r="E18" s="43">
        <f>SUM(E19:E25)</f>
        <v>0</v>
      </c>
      <c r="F18" s="43">
        <f>SUM(F19:F25)</f>
        <v>0</v>
      </c>
    </row>
    <row r="19" spans="1:6" x14ac:dyDescent="0.3">
      <c r="A19" s="128" t="s">
        <v>196</v>
      </c>
      <c r="B19" s="40" t="s">
        <v>195</v>
      </c>
      <c r="C19" s="127">
        <v>0</v>
      </c>
      <c r="D19" s="127">
        <v>0</v>
      </c>
      <c r="E19" s="39">
        <v>0</v>
      </c>
      <c r="F19" s="39">
        <v>0</v>
      </c>
    </row>
    <row r="20" spans="1:6" x14ac:dyDescent="0.3">
      <c r="A20" s="128" t="s">
        <v>194</v>
      </c>
      <c r="B20" s="40" t="s">
        <v>193</v>
      </c>
      <c r="C20" s="127">
        <v>0</v>
      </c>
      <c r="D20" s="127">
        <v>0</v>
      </c>
      <c r="E20" s="39">
        <v>0</v>
      </c>
      <c r="F20" s="39">
        <v>0</v>
      </c>
    </row>
    <row r="21" spans="1:6" x14ac:dyDescent="0.3">
      <c r="A21" s="128" t="s">
        <v>192</v>
      </c>
      <c r="B21" s="40" t="s">
        <v>191</v>
      </c>
      <c r="C21" s="127">
        <v>0</v>
      </c>
      <c r="D21" s="127">
        <v>0</v>
      </c>
      <c r="E21" s="39">
        <v>0</v>
      </c>
      <c r="F21" s="39">
        <v>0</v>
      </c>
    </row>
    <row r="22" spans="1:6" x14ac:dyDescent="0.3">
      <c r="A22" s="128" t="s">
        <v>190</v>
      </c>
      <c r="B22" s="40" t="s">
        <v>189</v>
      </c>
      <c r="C22" s="127">
        <v>0</v>
      </c>
      <c r="D22" s="127">
        <v>0</v>
      </c>
      <c r="E22" s="39">
        <v>0</v>
      </c>
      <c r="F22" s="39">
        <v>0</v>
      </c>
    </row>
    <row r="23" spans="1:6" x14ac:dyDescent="0.3">
      <c r="A23" s="128" t="s">
        <v>188</v>
      </c>
      <c r="B23" s="40" t="s">
        <v>187</v>
      </c>
      <c r="C23" s="127">
        <v>0</v>
      </c>
      <c r="D23" s="127">
        <v>0</v>
      </c>
      <c r="E23" s="39">
        <v>0</v>
      </c>
      <c r="F23" s="39">
        <v>0</v>
      </c>
    </row>
    <row r="24" spans="1:6" x14ac:dyDescent="0.3">
      <c r="A24" s="128" t="s">
        <v>186</v>
      </c>
      <c r="B24" s="40" t="s">
        <v>185</v>
      </c>
      <c r="C24" s="127">
        <v>0</v>
      </c>
      <c r="D24" s="127">
        <v>0</v>
      </c>
      <c r="E24" s="39">
        <v>0</v>
      </c>
      <c r="F24" s="39">
        <v>0</v>
      </c>
    </row>
    <row r="25" spans="1:6" x14ac:dyDescent="0.3">
      <c r="A25" s="126" t="s">
        <v>184</v>
      </c>
      <c r="B25" s="106" t="s">
        <v>183</v>
      </c>
      <c r="C25" s="125">
        <v>0</v>
      </c>
      <c r="D25" s="125">
        <v>0</v>
      </c>
      <c r="E25" s="105">
        <v>0</v>
      </c>
      <c r="F25" s="105">
        <v>0</v>
      </c>
    </row>
    <row r="26" spans="1:6" x14ac:dyDescent="0.3">
      <c r="A26" s="124" t="s">
        <v>182</v>
      </c>
      <c r="B26" s="59" t="s">
        <v>181</v>
      </c>
      <c r="C26" s="43">
        <v>0</v>
      </c>
      <c r="D26" s="120">
        <v>0</v>
      </c>
      <c r="E26" s="43">
        <v>0</v>
      </c>
      <c r="F26" s="120">
        <v>0</v>
      </c>
    </row>
    <row r="27" spans="1:6" x14ac:dyDescent="0.3">
      <c r="A27" s="123" t="s">
        <v>180</v>
      </c>
      <c r="B27" s="122" t="s">
        <v>127</v>
      </c>
      <c r="C27" s="121">
        <v>0</v>
      </c>
      <c r="D27" s="121">
        <v>0</v>
      </c>
      <c r="E27" s="54">
        <v>74770000</v>
      </c>
      <c r="F27" s="121">
        <v>0</v>
      </c>
    </row>
    <row r="28" spans="1:6" ht="13.2" x14ac:dyDescent="0.3">
      <c r="A28" s="322" t="s">
        <v>179</v>
      </c>
      <c r="B28" s="323"/>
      <c r="C28" s="43">
        <f>C27+C26+C18+C7</f>
        <v>0</v>
      </c>
      <c r="D28" s="120">
        <f>D27+D26+D18+D7</f>
        <v>0</v>
      </c>
      <c r="E28" s="43">
        <f>E27+E26+E18+E7</f>
        <v>760000000</v>
      </c>
      <c r="F28" s="43">
        <f>F27+F26+F18+F7</f>
        <v>760000000</v>
      </c>
    </row>
    <row r="29" spans="1:6" ht="10.050000000000001" customHeight="1" x14ac:dyDescent="0.3">
      <c r="A29" s="321" t="s">
        <v>178</v>
      </c>
      <c r="B29" s="321"/>
      <c r="C29" s="321"/>
      <c r="D29" s="321"/>
      <c r="E29" s="321"/>
      <c r="F29" s="321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activeCell="D46" sqref="D46"/>
    </sheetView>
  </sheetViews>
  <sheetFormatPr baseColWidth="10" defaultRowHeight="10.199999999999999" x14ac:dyDescent="0.3"/>
  <cols>
    <col min="1" max="1" width="6.77734375" style="1" customWidth="1"/>
    <col min="2" max="2" width="30.77734375" style="2" customWidth="1"/>
    <col min="3" max="8" width="15.77734375" style="1" customWidth="1"/>
    <col min="9" max="9" width="6.77734375" style="1" customWidth="1"/>
    <col min="10" max="10" width="30.77734375" style="2" customWidth="1"/>
    <col min="11" max="256" width="15.77734375" style="1" customWidth="1"/>
    <col min="257" max="16384" width="11.5546875" style="1"/>
  </cols>
  <sheetData>
    <row r="1" spans="1:16" s="25" customFormat="1" ht="13.2" x14ac:dyDescent="0.3">
      <c r="A1" s="332" t="s">
        <v>132</v>
      </c>
      <c r="B1" s="333"/>
      <c r="C1" s="333"/>
      <c r="D1" s="333"/>
      <c r="E1" s="333"/>
      <c r="F1" s="333"/>
      <c r="G1" s="334"/>
      <c r="H1" s="117" t="s">
        <v>131</v>
      </c>
      <c r="I1" s="332" t="s">
        <v>132</v>
      </c>
      <c r="J1" s="333"/>
      <c r="K1" s="333"/>
      <c r="L1" s="333"/>
      <c r="M1" s="333"/>
      <c r="N1" s="333"/>
      <c r="O1" s="334"/>
      <c r="P1" s="117" t="s">
        <v>131</v>
      </c>
    </row>
    <row r="2" spans="1:16" s="25" customFormat="1" ht="13.2" x14ac:dyDescent="0.3">
      <c r="A2" s="332" t="s">
        <v>149</v>
      </c>
      <c r="B2" s="333"/>
      <c r="C2" s="333"/>
      <c r="D2" s="333"/>
      <c r="E2" s="333"/>
      <c r="F2" s="333"/>
      <c r="G2" s="334"/>
      <c r="H2" s="117" t="s">
        <v>177</v>
      </c>
      <c r="I2" s="332" t="s">
        <v>149</v>
      </c>
      <c r="J2" s="333"/>
      <c r="K2" s="333"/>
      <c r="L2" s="333"/>
      <c r="M2" s="333"/>
      <c r="N2" s="333"/>
      <c r="O2" s="334"/>
      <c r="P2" s="117" t="s">
        <v>177</v>
      </c>
    </row>
    <row r="3" spans="1:16" s="25" customFormat="1" ht="13.2" x14ac:dyDescent="0.3">
      <c r="A3" s="335" t="s">
        <v>148</v>
      </c>
      <c r="B3" s="336"/>
      <c r="C3" s="336"/>
      <c r="D3" s="336"/>
      <c r="E3" s="336"/>
      <c r="F3" s="336"/>
      <c r="G3" s="337"/>
      <c r="H3" s="65"/>
      <c r="I3" s="335" t="s">
        <v>148</v>
      </c>
      <c r="J3" s="336"/>
      <c r="K3" s="336"/>
      <c r="L3" s="336"/>
      <c r="M3" s="336"/>
      <c r="N3" s="336"/>
      <c r="O3" s="337"/>
      <c r="P3" s="65"/>
    </row>
    <row r="4" spans="1:16" s="25" customFormat="1" x14ac:dyDescent="0.3"/>
    <row r="5" spans="1:16" s="25" customFormat="1" ht="13.2" x14ac:dyDescent="0.3">
      <c r="A5" s="338" t="s">
        <v>176</v>
      </c>
      <c r="B5" s="339"/>
      <c r="C5" s="339"/>
      <c r="D5" s="339"/>
      <c r="E5" s="339"/>
      <c r="F5" s="339"/>
      <c r="G5" s="115" t="s">
        <v>147</v>
      </c>
      <c r="H5" s="116">
        <v>0</v>
      </c>
      <c r="I5" s="338" t="s">
        <v>176</v>
      </c>
      <c r="J5" s="339"/>
      <c r="K5" s="339"/>
      <c r="L5" s="339"/>
      <c r="M5" s="339"/>
      <c r="N5" s="339"/>
      <c r="O5" s="119" t="s">
        <v>147</v>
      </c>
      <c r="P5" s="114">
        <v>0</v>
      </c>
    </row>
    <row r="6" spans="1:16" s="111" customFormat="1" ht="9.6" x14ac:dyDescent="0.3">
      <c r="A6" s="113" t="s">
        <v>74</v>
      </c>
      <c r="B6" s="113"/>
      <c r="C6" s="113">
        <v>0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 t="s">
        <v>74</v>
      </c>
      <c r="J6" s="113"/>
      <c r="K6" s="113">
        <v>6</v>
      </c>
      <c r="L6" s="113">
        <v>8</v>
      </c>
      <c r="M6" s="113" t="s">
        <v>90</v>
      </c>
    </row>
    <row r="7" spans="1:16" s="111" customFormat="1" ht="38.4" x14ac:dyDescent="0.3">
      <c r="A7" s="112" t="s">
        <v>146</v>
      </c>
      <c r="B7" s="112" t="s">
        <v>0</v>
      </c>
      <c r="C7" s="112" t="s">
        <v>175</v>
      </c>
      <c r="D7" s="112" t="s">
        <v>174</v>
      </c>
      <c r="E7" s="112" t="s">
        <v>173</v>
      </c>
      <c r="F7" s="112" t="s">
        <v>172</v>
      </c>
      <c r="G7" s="112" t="s">
        <v>171</v>
      </c>
      <c r="H7" s="112" t="s">
        <v>170</v>
      </c>
      <c r="I7" s="112" t="s">
        <v>146</v>
      </c>
      <c r="J7" s="112" t="s">
        <v>0</v>
      </c>
      <c r="K7" s="112" t="s">
        <v>144</v>
      </c>
      <c r="L7" s="112" t="s">
        <v>145</v>
      </c>
      <c r="M7" s="112" t="s">
        <v>143</v>
      </c>
    </row>
    <row r="8" spans="1:16" x14ac:dyDescent="0.3">
      <c r="A8" s="110" t="s">
        <v>142</v>
      </c>
      <c r="B8" s="109"/>
      <c r="C8" s="108"/>
      <c r="D8" s="108"/>
      <c r="E8" s="108"/>
      <c r="F8" s="108"/>
      <c r="G8" s="108"/>
      <c r="H8" s="108"/>
      <c r="I8" s="110" t="s">
        <v>142</v>
      </c>
      <c r="J8" s="109"/>
      <c r="K8" s="108"/>
      <c r="L8" s="108"/>
      <c r="M8" s="108">
        <f t="shared" ref="M8:M39" si="0">SUM(K8:L8)+ SUM(C8:H8)</f>
        <v>0</v>
      </c>
    </row>
    <row r="9" spans="1:16" ht="13.2" x14ac:dyDescent="0.3">
      <c r="A9" s="330" t="s">
        <v>120</v>
      </c>
      <c r="B9" s="331"/>
      <c r="C9" s="58">
        <v>76162206</v>
      </c>
      <c r="D9" s="58">
        <v>0</v>
      </c>
      <c r="E9" s="58">
        <v>0</v>
      </c>
      <c r="F9" s="58">
        <v>0</v>
      </c>
      <c r="G9" s="58">
        <v>0</v>
      </c>
      <c r="H9" s="58">
        <v>609067794</v>
      </c>
      <c r="I9" s="330" t="s">
        <v>120</v>
      </c>
      <c r="J9" s="331"/>
      <c r="K9" s="58">
        <v>0</v>
      </c>
      <c r="L9" s="58">
        <v>0</v>
      </c>
      <c r="M9" s="58">
        <f t="shared" si="0"/>
        <v>685230000</v>
      </c>
    </row>
    <row r="10" spans="1:16" ht="13.2" x14ac:dyDescent="0.3">
      <c r="A10" s="326" t="s">
        <v>141</v>
      </c>
      <c r="B10" s="327"/>
      <c r="C10" s="102"/>
      <c r="D10" s="102"/>
      <c r="E10" s="102"/>
      <c r="F10" s="102"/>
      <c r="G10" s="102"/>
      <c r="H10" s="102"/>
      <c r="I10" s="326" t="s">
        <v>141</v>
      </c>
      <c r="J10" s="327"/>
      <c r="K10" s="102"/>
      <c r="L10" s="102"/>
      <c r="M10" s="102">
        <f t="shared" si="0"/>
        <v>0</v>
      </c>
    </row>
    <row r="11" spans="1:16" ht="13.2" x14ac:dyDescent="0.3">
      <c r="A11" s="326" t="s">
        <v>140</v>
      </c>
      <c r="B11" s="327"/>
      <c r="C11" s="102">
        <v>76162206</v>
      </c>
      <c r="D11" s="102">
        <v>0</v>
      </c>
      <c r="E11" s="102">
        <v>0</v>
      </c>
      <c r="F11" s="102">
        <v>0</v>
      </c>
      <c r="G11" s="102">
        <v>0</v>
      </c>
      <c r="H11" s="102">
        <v>609067794</v>
      </c>
      <c r="I11" s="326" t="s">
        <v>140</v>
      </c>
      <c r="J11" s="327"/>
      <c r="K11" s="102">
        <v>0</v>
      </c>
      <c r="L11" s="102">
        <v>0</v>
      </c>
      <c r="M11" s="102">
        <f t="shared" si="0"/>
        <v>685230000</v>
      </c>
    </row>
    <row r="12" spans="1:16" x14ac:dyDescent="0.3">
      <c r="A12" s="110" t="s">
        <v>139</v>
      </c>
      <c r="B12" s="109"/>
      <c r="C12" s="108"/>
      <c r="D12" s="108"/>
      <c r="E12" s="108"/>
      <c r="F12" s="108"/>
      <c r="G12" s="108"/>
      <c r="H12" s="108"/>
      <c r="I12" s="110" t="s">
        <v>139</v>
      </c>
      <c r="J12" s="109"/>
      <c r="K12" s="108"/>
      <c r="L12" s="108"/>
      <c r="M12" s="108">
        <f t="shared" si="0"/>
        <v>0</v>
      </c>
    </row>
    <row r="13" spans="1:16" ht="13.2" x14ac:dyDescent="0.3">
      <c r="A13" s="330" t="s">
        <v>120</v>
      </c>
      <c r="B13" s="331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760000000</v>
      </c>
      <c r="I13" s="330" t="s">
        <v>120</v>
      </c>
      <c r="J13" s="331"/>
      <c r="K13" s="58">
        <v>0</v>
      </c>
      <c r="L13" s="58">
        <v>0</v>
      </c>
      <c r="M13" s="58">
        <f t="shared" si="0"/>
        <v>760000000</v>
      </c>
    </row>
    <row r="14" spans="1:16" ht="13.2" x14ac:dyDescent="0.3">
      <c r="A14" s="326" t="s">
        <v>138</v>
      </c>
      <c r="B14" s="327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760000000</v>
      </c>
      <c r="I14" s="326" t="s">
        <v>138</v>
      </c>
      <c r="J14" s="327"/>
      <c r="K14" s="102">
        <v>0</v>
      </c>
      <c r="L14" s="102">
        <v>0</v>
      </c>
      <c r="M14" s="102">
        <f t="shared" si="0"/>
        <v>760000000</v>
      </c>
    </row>
    <row r="15" spans="1:16" x14ac:dyDescent="0.3">
      <c r="A15" s="110"/>
      <c r="B15" s="109"/>
      <c r="C15" s="108"/>
      <c r="D15" s="108"/>
      <c r="E15" s="108"/>
      <c r="F15" s="108"/>
      <c r="G15" s="108"/>
      <c r="H15" s="108"/>
      <c r="I15" s="110"/>
      <c r="J15" s="109"/>
      <c r="K15" s="108"/>
      <c r="L15" s="108"/>
      <c r="M15" s="108">
        <f t="shared" si="0"/>
        <v>0</v>
      </c>
    </row>
    <row r="16" spans="1:16" x14ac:dyDescent="0.3">
      <c r="A16" s="110" t="s">
        <v>137</v>
      </c>
      <c r="B16" s="109"/>
      <c r="C16" s="108"/>
      <c r="D16" s="108"/>
      <c r="E16" s="108"/>
      <c r="F16" s="108"/>
      <c r="G16" s="108"/>
      <c r="H16" s="108"/>
      <c r="I16" s="110" t="s">
        <v>137</v>
      </c>
      <c r="J16" s="109"/>
      <c r="K16" s="108"/>
      <c r="L16" s="108"/>
      <c r="M16" s="108">
        <f t="shared" si="0"/>
        <v>0</v>
      </c>
    </row>
    <row r="17" spans="1:13" ht="13.2" x14ac:dyDescent="0.3">
      <c r="A17" s="330" t="s">
        <v>76</v>
      </c>
      <c r="B17" s="331"/>
      <c r="C17" s="58">
        <v>76162206</v>
      </c>
      <c r="D17" s="58">
        <v>0</v>
      </c>
      <c r="E17" s="58">
        <v>0</v>
      </c>
      <c r="F17" s="58">
        <v>0</v>
      </c>
      <c r="G17" s="58">
        <v>0</v>
      </c>
      <c r="H17" s="58">
        <v>609067794</v>
      </c>
      <c r="I17" s="330" t="s">
        <v>76</v>
      </c>
      <c r="J17" s="331"/>
      <c r="K17" s="58">
        <v>0</v>
      </c>
      <c r="L17" s="58">
        <v>0</v>
      </c>
      <c r="M17" s="58">
        <f t="shared" si="0"/>
        <v>685230000</v>
      </c>
    </row>
    <row r="18" spans="1:13" ht="19.2" x14ac:dyDescent="0.3">
      <c r="A18" s="104">
        <v>606</v>
      </c>
      <c r="B18" s="118" t="s">
        <v>169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58870000</v>
      </c>
      <c r="I18" s="104">
        <v>606</v>
      </c>
      <c r="J18" s="118" t="s">
        <v>169</v>
      </c>
      <c r="K18" s="97">
        <v>0</v>
      </c>
      <c r="L18" s="97">
        <v>0</v>
      </c>
      <c r="M18" s="97">
        <f t="shared" si="0"/>
        <v>58870000</v>
      </c>
    </row>
    <row r="19" spans="1:13" x14ac:dyDescent="0.3">
      <c r="A19" s="104">
        <v>607</v>
      </c>
      <c r="B19" s="118" t="s">
        <v>168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2500000</v>
      </c>
      <c r="I19" s="104">
        <v>607</v>
      </c>
      <c r="J19" s="118" t="s">
        <v>168</v>
      </c>
      <c r="K19" s="97">
        <v>0</v>
      </c>
      <c r="L19" s="97">
        <v>0</v>
      </c>
      <c r="M19" s="97">
        <f t="shared" si="0"/>
        <v>2500000</v>
      </c>
    </row>
    <row r="20" spans="1:13" x14ac:dyDescent="0.3">
      <c r="A20" s="104">
        <v>611</v>
      </c>
      <c r="B20" s="118" t="s">
        <v>167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50000000</v>
      </c>
      <c r="I20" s="104">
        <v>611</v>
      </c>
      <c r="J20" s="118" t="s">
        <v>167</v>
      </c>
      <c r="K20" s="97">
        <v>0</v>
      </c>
      <c r="L20" s="97">
        <v>0</v>
      </c>
      <c r="M20" s="97">
        <f t="shared" si="0"/>
        <v>50000000</v>
      </c>
    </row>
    <row r="21" spans="1:13" x14ac:dyDescent="0.3">
      <c r="A21" s="104">
        <v>613</v>
      </c>
      <c r="B21" s="118" t="s">
        <v>166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26400000</v>
      </c>
      <c r="I21" s="104">
        <v>613</v>
      </c>
      <c r="J21" s="118" t="s">
        <v>166</v>
      </c>
      <c r="K21" s="97">
        <v>0</v>
      </c>
      <c r="L21" s="97">
        <v>0</v>
      </c>
      <c r="M21" s="97">
        <f t="shared" si="0"/>
        <v>26400000</v>
      </c>
    </row>
    <row r="22" spans="1:13" x14ac:dyDescent="0.3">
      <c r="A22" s="104">
        <v>615</v>
      </c>
      <c r="B22" s="118" t="s">
        <v>165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35900000</v>
      </c>
      <c r="I22" s="104">
        <v>615</v>
      </c>
      <c r="J22" s="118" t="s">
        <v>165</v>
      </c>
      <c r="K22" s="97">
        <v>0</v>
      </c>
      <c r="L22" s="97">
        <v>0</v>
      </c>
      <c r="M22" s="97">
        <f t="shared" si="0"/>
        <v>35900000</v>
      </c>
    </row>
    <row r="23" spans="1:13" x14ac:dyDescent="0.3">
      <c r="A23" s="104">
        <v>616</v>
      </c>
      <c r="B23" s="118" t="s">
        <v>164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5500000</v>
      </c>
      <c r="I23" s="104">
        <v>616</v>
      </c>
      <c r="J23" s="118" t="s">
        <v>164</v>
      </c>
      <c r="K23" s="97">
        <v>0</v>
      </c>
      <c r="L23" s="97">
        <v>0</v>
      </c>
      <c r="M23" s="97">
        <f t="shared" si="0"/>
        <v>5500000</v>
      </c>
    </row>
    <row r="24" spans="1:13" x14ac:dyDescent="0.3">
      <c r="A24" s="104">
        <v>618</v>
      </c>
      <c r="B24" s="118" t="s">
        <v>163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7815000</v>
      </c>
      <c r="I24" s="104">
        <v>618</v>
      </c>
      <c r="J24" s="118" t="s">
        <v>163</v>
      </c>
      <c r="K24" s="97">
        <v>0</v>
      </c>
      <c r="L24" s="97">
        <v>0</v>
      </c>
      <c r="M24" s="97">
        <f t="shared" si="0"/>
        <v>7815000</v>
      </c>
    </row>
    <row r="25" spans="1:13" ht="19.2" x14ac:dyDescent="0.3">
      <c r="A25" s="104">
        <v>622</v>
      </c>
      <c r="B25" s="118" t="s">
        <v>162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3000000</v>
      </c>
      <c r="I25" s="104">
        <v>622</v>
      </c>
      <c r="J25" s="118" t="s">
        <v>162</v>
      </c>
      <c r="K25" s="97">
        <v>0</v>
      </c>
      <c r="L25" s="97">
        <v>0</v>
      </c>
      <c r="M25" s="97">
        <f t="shared" si="0"/>
        <v>3000000</v>
      </c>
    </row>
    <row r="26" spans="1:13" ht="19.2" x14ac:dyDescent="0.3">
      <c r="A26" s="104">
        <v>623</v>
      </c>
      <c r="B26" s="118" t="s">
        <v>161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4600000</v>
      </c>
      <c r="I26" s="104">
        <v>623</v>
      </c>
      <c r="J26" s="118" t="s">
        <v>161</v>
      </c>
      <c r="K26" s="97">
        <v>0</v>
      </c>
      <c r="L26" s="97">
        <v>0</v>
      </c>
      <c r="M26" s="97">
        <f t="shared" si="0"/>
        <v>4600000</v>
      </c>
    </row>
    <row r="27" spans="1:13" ht="19.2" x14ac:dyDescent="0.3">
      <c r="A27" s="104">
        <v>624</v>
      </c>
      <c r="B27" s="118" t="s">
        <v>160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10700000</v>
      </c>
      <c r="I27" s="104">
        <v>624</v>
      </c>
      <c r="J27" s="118" t="s">
        <v>160</v>
      </c>
      <c r="K27" s="97">
        <v>0</v>
      </c>
      <c r="L27" s="97">
        <v>0</v>
      </c>
      <c r="M27" s="97">
        <f t="shared" si="0"/>
        <v>10700000</v>
      </c>
    </row>
    <row r="28" spans="1:13" x14ac:dyDescent="0.3">
      <c r="A28" s="104">
        <v>625</v>
      </c>
      <c r="B28" s="118" t="s">
        <v>159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5000000</v>
      </c>
      <c r="I28" s="104">
        <v>625</v>
      </c>
      <c r="J28" s="118" t="s">
        <v>159</v>
      </c>
      <c r="K28" s="97">
        <v>0</v>
      </c>
      <c r="L28" s="97">
        <v>0</v>
      </c>
      <c r="M28" s="97">
        <f t="shared" si="0"/>
        <v>5000000</v>
      </c>
    </row>
    <row r="29" spans="1:13" ht="19.2" x14ac:dyDescent="0.3">
      <c r="A29" s="104">
        <v>626</v>
      </c>
      <c r="B29" s="118" t="s">
        <v>158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140000000</v>
      </c>
      <c r="I29" s="104">
        <v>626</v>
      </c>
      <c r="J29" s="118" t="s">
        <v>158</v>
      </c>
      <c r="K29" s="97">
        <v>0</v>
      </c>
      <c r="L29" s="97">
        <v>0</v>
      </c>
      <c r="M29" s="97">
        <f t="shared" si="0"/>
        <v>140000000</v>
      </c>
    </row>
    <row r="30" spans="1:13" ht="19.2" x14ac:dyDescent="0.3">
      <c r="A30" s="104">
        <v>635</v>
      </c>
      <c r="B30" s="118" t="s">
        <v>157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2500000</v>
      </c>
      <c r="I30" s="104">
        <v>635</v>
      </c>
      <c r="J30" s="118" t="s">
        <v>157</v>
      </c>
      <c r="K30" s="97">
        <v>0</v>
      </c>
      <c r="L30" s="97">
        <v>0</v>
      </c>
      <c r="M30" s="97">
        <f t="shared" si="0"/>
        <v>2500000</v>
      </c>
    </row>
    <row r="31" spans="1:13" x14ac:dyDescent="0.3">
      <c r="A31" s="104">
        <v>641</v>
      </c>
      <c r="B31" s="118" t="s">
        <v>156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195596892</v>
      </c>
      <c r="I31" s="104">
        <v>641</v>
      </c>
      <c r="J31" s="118" t="s">
        <v>156</v>
      </c>
      <c r="K31" s="97">
        <v>0</v>
      </c>
      <c r="L31" s="97">
        <v>0</v>
      </c>
      <c r="M31" s="97">
        <f t="shared" si="0"/>
        <v>195596892</v>
      </c>
    </row>
    <row r="32" spans="1:13" ht="19.2" x14ac:dyDescent="0.3">
      <c r="A32" s="104">
        <v>645</v>
      </c>
      <c r="B32" s="118" t="s">
        <v>155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39418833</v>
      </c>
      <c r="I32" s="104">
        <v>645</v>
      </c>
      <c r="J32" s="118" t="s">
        <v>155</v>
      </c>
      <c r="K32" s="97">
        <v>0</v>
      </c>
      <c r="L32" s="97">
        <v>0</v>
      </c>
      <c r="M32" s="97">
        <f t="shared" si="0"/>
        <v>39418833</v>
      </c>
    </row>
    <row r="33" spans="1:13" x14ac:dyDescent="0.3">
      <c r="A33" s="104">
        <v>648</v>
      </c>
      <c r="B33" s="118" t="s">
        <v>154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5667069</v>
      </c>
      <c r="I33" s="104">
        <v>648</v>
      </c>
      <c r="J33" s="118" t="s">
        <v>154</v>
      </c>
      <c r="K33" s="97">
        <v>0</v>
      </c>
      <c r="L33" s="97">
        <v>0</v>
      </c>
      <c r="M33" s="97">
        <f t="shared" si="0"/>
        <v>5667069</v>
      </c>
    </row>
    <row r="34" spans="1:13" x14ac:dyDescent="0.3">
      <c r="A34" s="104">
        <v>655</v>
      </c>
      <c r="B34" s="118" t="s">
        <v>153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6500000</v>
      </c>
      <c r="I34" s="104">
        <v>655</v>
      </c>
      <c r="J34" s="118" t="s">
        <v>153</v>
      </c>
      <c r="K34" s="97">
        <v>0</v>
      </c>
      <c r="L34" s="97">
        <v>0</v>
      </c>
      <c r="M34" s="97">
        <f t="shared" si="0"/>
        <v>6500000</v>
      </c>
    </row>
    <row r="35" spans="1:13" x14ac:dyDescent="0.3">
      <c r="A35" s="104">
        <v>661</v>
      </c>
      <c r="B35" s="118" t="s">
        <v>152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9000000</v>
      </c>
      <c r="I35" s="104">
        <v>661</v>
      </c>
      <c r="J35" s="118" t="s">
        <v>152</v>
      </c>
      <c r="K35" s="97">
        <v>0</v>
      </c>
      <c r="L35" s="97">
        <v>0</v>
      </c>
      <c r="M35" s="97">
        <f t="shared" si="0"/>
        <v>9000000</v>
      </c>
    </row>
    <row r="36" spans="1:13" x14ac:dyDescent="0.3">
      <c r="A36" s="104">
        <v>678</v>
      </c>
      <c r="B36" s="118" t="s">
        <v>151</v>
      </c>
      <c r="C36" s="97">
        <v>76162206</v>
      </c>
      <c r="D36" s="97">
        <v>0</v>
      </c>
      <c r="E36" s="97">
        <v>0</v>
      </c>
      <c r="F36" s="97">
        <v>0</v>
      </c>
      <c r="G36" s="97">
        <v>0</v>
      </c>
      <c r="H36" s="97">
        <v>100000</v>
      </c>
      <c r="I36" s="104">
        <v>678</v>
      </c>
      <c r="J36" s="118" t="s">
        <v>151</v>
      </c>
      <c r="K36" s="97">
        <v>0</v>
      </c>
      <c r="L36" s="97">
        <v>0</v>
      </c>
      <c r="M36" s="97">
        <f t="shared" si="0"/>
        <v>76262206</v>
      </c>
    </row>
    <row r="37" spans="1:13" x14ac:dyDescent="0.3">
      <c r="A37" s="104"/>
      <c r="B37" s="118"/>
      <c r="C37" s="97"/>
      <c r="D37" s="97"/>
      <c r="E37" s="97"/>
      <c r="F37" s="97"/>
      <c r="G37" s="97"/>
      <c r="H37" s="97"/>
      <c r="I37" s="104"/>
      <c r="J37" s="118"/>
      <c r="K37" s="97"/>
      <c r="L37" s="97"/>
      <c r="M37" s="97">
        <f t="shared" si="0"/>
        <v>0</v>
      </c>
    </row>
    <row r="38" spans="1:13" ht="13.2" x14ac:dyDescent="0.3">
      <c r="A38" s="328" t="s">
        <v>75</v>
      </c>
      <c r="B38" s="329"/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760000000</v>
      </c>
      <c r="I38" s="328" t="s">
        <v>75</v>
      </c>
      <c r="J38" s="329"/>
      <c r="K38" s="43">
        <v>0</v>
      </c>
      <c r="L38" s="43">
        <v>0</v>
      </c>
      <c r="M38" s="43">
        <f t="shared" si="0"/>
        <v>760000000</v>
      </c>
    </row>
    <row r="39" spans="1:13" x14ac:dyDescent="0.3">
      <c r="A39" s="104">
        <v>708</v>
      </c>
      <c r="B39" s="118" t="s">
        <v>150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760000000</v>
      </c>
      <c r="I39" s="104">
        <v>708</v>
      </c>
      <c r="J39" s="118" t="s">
        <v>150</v>
      </c>
      <c r="K39" s="97">
        <v>0</v>
      </c>
      <c r="L39" s="97">
        <v>0</v>
      </c>
      <c r="M39" s="97">
        <f t="shared" si="0"/>
        <v>760000000</v>
      </c>
    </row>
    <row r="40" spans="1:13" ht="10.050000000000001" customHeight="1" x14ac:dyDescent="0.3">
      <c r="A40" s="21" t="s">
        <v>136</v>
      </c>
      <c r="B40" s="22"/>
      <c r="C40" s="21"/>
      <c r="D40" s="21"/>
      <c r="E40" s="21"/>
      <c r="F40" s="21"/>
    </row>
    <row r="41" spans="1:13" ht="10.050000000000001" customHeight="1" x14ac:dyDescent="0.3">
      <c r="A41" s="21"/>
      <c r="B41" s="22"/>
      <c r="C41" s="21"/>
      <c r="D41" s="21"/>
      <c r="E41" s="21"/>
      <c r="F41" s="21"/>
    </row>
    <row r="42" spans="1:13" ht="10.050000000000001" customHeight="1" x14ac:dyDescent="0.3">
      <c r="A42" s="21"/>
      <c r="B42" s="22"/>
      <c r="C42" s="21"/>
      <c r="D42" s="21"/>
      <c r="E42" s="21"/>
      <c r="F42" s="21"/>
    </row>
  </sheetData>
  <mergeCells count="22">
    <mergeCell ref="A5:F5"/>
    <mergeCell ref="I5:N5"/>
    <mergeCell ref="A10:B10"/>
    <mergeCell ref="A9:B9"/>
    <mergeCell ref="I9:J9"/>
    <mergeCell ref="I10:J10"/>
    <mergeCell ref="A1:G1"/>
    <mergeCell ref="A2:G2"/>
    <mergeCell ref="A3:G3"/>
    <mergeCell ref="I1:O1"/>
    <mergeCell ref="I2:O2"/>
    <mergeCell ref="I3:O3"/>
    <mergeCell ref="I11:J11"/>
    <mergeCell ref="A38:B38"/>
    <mergeCell ref="A17:B17"/>
    <mergeCell ref="A14:B14"/>
    <mergeCell ref="A13:B13"/>
    <mergeCell ref="A11:B11"/>
    <mergeCell ref="I13:J13"/>
    <mergeCell ref="I14:J14"/>
    <mergeCell ref="I17:J17"/>
    <mergeCell ref="I38:J38"/>
  </mergeCells>
  <printOptions horizontalCentered="1"/>
  <pageMargins left="0.39370078740157477" right="0.39370078740157477" top="0.39370078740157477" bottom="0.39370078740157477" header="0.19685039370078738" footer="0.19685039370078738"/>
  <pageSetup paperSize="9" pageOrder="overThenDown" orientation="landscape" horizontalDpi="4294967295" verticalDpi="4294967295" r:id="rId1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6" sqref="B6:E8"/>
    </sheetView>
  </sheetViews>
  <sheetFormatPr baseColWidth="10" defaultRowHeight="10.199999999999999" x14ac:dyDescent="0.3"/>
  <cols>
    <col min="1" max="2" width="10.77734375" style="1" customWidth="1"/>
    <col min="3" max="3" width="40.77734375" style="1" customWidth="1"/>
    <col min="4" max="5" width="10.77734375" style="1" customWidth="1"/>
    <col min="6" max="16384" width="11.5546875" style="1"/>
  </cols>
  <sheetData>
    <row r="1" spans="1:5" ht="13.2" x14ac:dyDescent="0.3">
      <c r="A1" s="256" t="s">
        <v>132</v>
      </c>
      <c r="B1" s="242"/>
      <c r="C1" s="242"/>
      <c r="D1" s="242"/>
      <c r="E1" s="61" t="s">
        <v>131</v>
      </c>
    </row>
    <row r="2" spans="1:5" ht="13.2" x14ac:dyDescent="0.3">
      <c r="A2" s="237" t="s">
        <v>130</v>
      </c>
      <c r="B2" s="238"/>
      <c r="C2" s="238"/>
      <c r="D2" s="238"/>
      <c r="E2" s="96"/>
    </row>
    <row r="3" spans="1:5" ht="13.2" x14ac:dyDescent="0.3">
      <c r="A3" s="324" t="s">
        <v>129</v>
      </c>
      <c r="B3" s="325"/>
      <c r="C3" s="325"/>
      <c r="D3" s="325"/>
      <c r="E3" s="101" t="s">
        <v>128</v>
      </c>
    </row>
    <row r="7" spans="1:5" ht="13.2" x14ac:dyDescent="0.3">
      <c r="B7" s="245" t="s">
        <v>76</v>
      </c>
      <c r="C7" s="254"/>
      <c r="D7" s="254"/>
    </row>
    <row r="8" spans="1:5" ht="13.2" x14ac:dyDescent="0.3">
      <c r="B8" s="342">
        <v>953</v>
      </c>
      <c r="C8" s="343"/>
      <c r="D8" s="344"/>
    </row>
    <row r="9" spans="1:5" ht="13.2" x14ac:dyDescent="0.3">
      <c r="B9" s="345" t="s">
        <v>127</v>
      </c>
      <c r="C9" s="346"/>
      <c r="D9" s="347"/>
    </row>
    <row r="10" spans="1:5" ht="13.2" x14ac:dyDescent="0.3">
      <c r="B10" s="351" t="s">
        <v>120</v>
      </c>
      <c r="C10" s="343"/>
      <c r="D10" s="344"/>
    </row>
    <row r="11" spans="1:5" ht="13.2" x14ac:dyDescent="0.3">
      <c r="B11" s="348">
        <v>74770000</v>
      </c>
      <c r="C11" s="349"/>
      <c r="D11" s="350"/>
    </row>
    <row r="12" spans="1:5" ht="13.2" x14ac:dyDescent="0.3">
      <c r="B12" s="100"/>
      <c r="C12" s="99"/>
      <c r="D12" s="99"/>
    </row>
    <row r="13" spans="1:5" ht="13.2" x14ac:dyDescent="0.3">
      <c r="B13" s="100"/>
      <c r="C13" s="99"/>
      <c r="D13" s="99"/>
    </row>
  </sheetData>
  <mergeCells count="8">
    <mergeCell ref="B10:D10"/>
    <mergeCell ref="B11:D11"/>
    <mergeCell ref="A1:D1"/>
    <mergeCell ref="A2:D2"/>
    <mergeCell ref="A3:D3"/>
    <mergeCell ref="B7:D7"/>
    <mergeCell ref="B8:D8"/>
    <mergeCell ref="B9:D9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opLeftCell="A25" workbookViewId="0">
      <selection activeCell="A45" sqref="A45:C45"/>
    </sheetView>
  </sheetViews>
  <sheetFormatPr baseColWidth="10" defaultRowHeight="10.199999999999999" x14ac:dyDescent="0.3"/>
  <cols>
    <col min="1" max="1" width="30.77734375" style="2" customWidth="1"/>
    <col min="2" max="3" width="30.77734375" style="1" customWidth="1"/>
    <col min="4" max="16384" width="11.5546875" style="1"/>
  </cols>
  <sheetData>
    <row r="1" spans="1:3" ht="13.2" x14ac:dyDescent="0.3">
      <c r="A1" s="354" t="s">
        <v>1</v>
      </c>
      <c r="B1" s="343"/>
      <c r="C1" s="344"/>
    </row>
    <row r="2" spans="1:3" ht="13.2" x14ac:dyDescent="0.3">
      <c r="A2" s="322" t="s">
        <v>126</v>
      </c>
      <c r="B2" s="355"/>
      <c r="C2" s="323"/>
    </row>
    <row r="3" spans="1:3" ht="13.2" x14ac:dyDescent="0.3">
      <c r="A3" s="356" t="s">
        <v>125</v>
      </c>
      <c r="B3" s="357"/>
      <c r="C3" s="357"/>
    </row>
    <row r="4" spans="1:3" x14ac:dyDescent="0.3">
      <c r="A4" s="358" t="s">
        <v>121</v>
      </c>
      <c r="B4" s="96" t="s">
        <v>41</v>
      </c>
      <c r="C4" s="96" t="s">
        <v>120</v>
      </c>
    </row>
    <row r="5" spans="1:3" x14ac:dyDescent="0.3">
      <c r="A5" s="359"/>
      <c r="B5" s="14" t="s">
        <v>119</v>
      </c>
      <c r="C5" s="14" t="s">
        <v>118</v>
      </c>
    </row>
    <row r="6" spans="1:3" x14ac:dyDescent="0.3">
      <c r="A6" s="359"/>
      <c r="B6" s="14" t="s">
        <v>117</v>
      </c>
      <c r="C6" s="14" t="s">
        <v>116</v>
      </c>
    </row>
    <row r="7" spans="1:3" x14ac:dyDescent="0.3">
      <c r="A7" s="91" t="s">
        <v>115</v>
      </c>
      <c r="B7" s="90"/>
      <c r="C7" s="90"/>
    </row>
    <row r="8" spans="1:3" x14ac:dyDescent="0.3">
      <c r="A8" s="95" t="s">
        <v>76</v>
      </c>
      <c r="B8" s="94">
        <v>799458513</v>
      </c>
      <c r="C8" s="94">
        <v>102580433</v>
      </c>
    </row>
    <row r="9" spans="1:3" x14ac:dyDescent="0.3">
      <c r="A9" s="93" t="s">
        <v>75</v>
      </c>
      <c r="B9" s="92">
        <v>799458513</v>
      </c>
      <c r="C9" s="92">
        <v>102580433</v>
      </c>
    </row>
    <row r="10" spans="1:3" x14ac:dyDescent="0.3">
      <c r="A10" s="91" t="s">
        <v>114</v>
      </c>
      <c r="B10" s="90"/>
      <c r="C10" s="90"/>
    </row>
    <row r="11" spans="1:3" x14ac:dyDescent="0.3">
      <c r="A11" s="95" t="s">
        <v>76</v>
      </c>
      <c r="B11" s="94">
        <v>3857422886</v>
      </c>
      <c r="C11" s="94">
        <v>3480246579</v>
      </c>
    </row>
    <row r="12" spans="1:3" x14ac:dyDescent="0.3">
      <c r="A12" s="98" t="s">
        <v>75</v>
      </c>
      <c r="B12" s="97">
        <v>3857422886</v>
      </c>
      <c r="C12" s="97">
        <v>3480246579</v>
      </c>
    </row>
    <row r="13" spans="1:3" ht="13.2" x14ac:dyDescent="0.3">
      <c r="A13" s="356" t="s">
        <v>124</v>
      </c>
      <c r="B13" s="357"/>
      <c r="C13" s="357"/>
    </row>
    <row r="14" spans="1:3" x14ac:dyDescent="0.3">
      <c r="A14" s="358" t="s">
        <v>121</v>
      </c>
      <c r="B14" s="96" t="s">
        <v>41</v>
      </c>
      <c r="C14" s="96" t="s">
        <v>120</v>
      </c>
    </row>
    <row r="15" spans="1:3" x14ac:dyDescent="0.3">
      <c r="A15" s="359"/>
      <c r="B15" s="14" t="s">
        <v>119</v>
      </c>
      <c r="C15" s="14" t="s">
        <v>118</v>
      </c>
    </row>
    <row r="16" spans="1:3" x14ac:dyDescent="0.3">
      <c r="A16" s="359"/>
      <c r="B16" s="14" t="s">
        <v>117</v>
      </c>
      <c r="C16" s="14" t="s">
        <v>116</v>
      </c>
    </row>
    <row r="17" spans="1:3" x14ac:dyDescent="0.3">
      <c r="A17" s="91" t="s">
        <v>115</v>
      </c>
      <c r="B17" s="90"/>
      <c r="C17" s="90"/>
    </row>
    <row r="18" spans="1:3" x14ac:dyDescent="0.3">
      <c r="A18" s="95" t="s">
        <v>76</v>
      </c>
      <c r="B18" s="94">
        <v>402762053</v>
      </c>
      <c r="C18" s="94">
        <v>74770000</v>
      </c>
    </row>
    <row r="19" spans="1:3" x14ac:dyDescent="0.3">
      <c r="A19" s="93" t="s">
        <v>75</v>
      </c>
      <c r="B19" s="92">
        <v>402762053</v>
      </c>
      <c r="C19" s="92">
        <v>74770000</v>
      </c>
    </row>
    <row r="20" spans="1:3" x14ac:dyDescent="0.3">
      <c r="A20" s="91" t="s">
        <v>114</v>
      </c>
      <c r="B20" s="90"/>
      <c r="C20" s="90"/>
    </row>
    <row r="21" spans="1:3" x14ac:dyDescent="0.3">
      <c r="A21" s="95" t="s">
        <v>76</v>
      </c>
      <c r="B21" s="94">
        <v>645000000</v>
      </c>
      <c r="C21" s="94">
        <v>760000000</v>
      </c>
    </row>
    <row r="22" spans="1:3" x14ac:dyDescent="0.3">
      <c r="A22" s="98" t="s">
        <v>75</v>
      </c>
      <c r="B22" s="97">
        <v>645000000</v>
      </c>
      <c r="C22" s="97">
        <v>760000000</v>
      </c>
    </row>
    <row r="23" spans="1:3" ht="13.2" x14ac:dyDescent="0.3">
      <c r="A23" s="356" t="s">
        <v>123</v>
      </c>
      <c r="B23" s="357"/>
      <c r="C23" s="357"/>
    </row>
    <row r="24" spans="1:3" x14ac:dyDescent="0.3">
      <c r="A24" s="358" t="s">
        <v>121</v>
      </c>
      <c r="B24" s="96" t="s">
        <v>41</v>
      </c>
      <c r="C24" s="96" t="s">
        <v>120</v>
      </c>
    </row>
    <row r="25" spans="1:3" x14ac:dyDescent="0.3">
      <c r="A25" s="359"/>
      <c r="B25" s="14" t="s">
        <v>119</v>
      </c>
      <c r="C25" s="14" t="s">
        <v>118</v>
      </c>
    </row>
    <row r="26" spans="1:3" x14ac:dyDescent="0.3">
      <c r="A26" s="359"/>
      <c r="B26" s="14" t="s">
        <v>117</v>
      </c>
      <c r="C26" s="14" t="s">
        <v>116</v>
      </c>
    </row>
    <row r="27" spans="1:3" x14ac:dyDescent="0.3">
      <c r="A27" s="91" t="s">
        <v>115</v>
      </c>
      <c r="B27" s="90"/>
      <c r="C27" s="90"/>
    </row>
    <row r="28" spans="1:3" x14ac:dyDescent="0.3">
      <c r="A28" s="95" t="s">
        <v>76</v>
      </c>
      <c r="B28" s="94">
        <v>58949881</v>
      </c>
      <c r="C28" s="94">
        <v>166825776</v>
      </c>
    </row>
    <row r="29" spans="1:3" x14ac:dyDescent="0.3">
      <c r="A29" s="93" t="s">
        <v>75</v>
      </c>
      <c r="B29" s="92">
        <v>58949881</v>
      </c>
      <c r="C29" s="92">
        <v>166825776</v>
      </c>
    </row>
    <row r="30" spans="1:3" x14ac:dyDescent="0.3">
      <c r="A30" s="91" t="s">
        <v>114</v>
      </c>
      <c r="B30" s="90"/>
      <c r="C30" s="90"/>
    </row>
    <row r="31" spans="1:3" x14ac:dyDescent="0.3">
      <c r="A31" s="95" t="s">
        <v>76</v>
      </c>
      <c r="B31" s="94">
        <v>0</v>
      </c>
      <c r="C31" s="94">
        <v>71837709</v>
      </c>
    </row>
    <row r="32" spans="1:3" x14ac:dyDescent="0.3">
      <c r="A32" s="98" t="s">
        <v>75</v>
      </c>
      <c r="B32" s="97">
        <v>0</v>
      </c>
      <c r="C32" s="97">
        <v>71837709</v>
      </c>
    </row>
    <row r="33" spans="1:3" ht="13.2" x14ac:dyDescent="0.3">
      <c r="A33" s="356" t="s">
        <v>122</v>
      </c>
      <c r="B33" s="357"/>
      <c r="C33" s="357"/>
    </row>
    <row r="34" spans="1:3" x14ac:dyDescent="0.3">
      <c r="A34" s="358" t="s">
        <v>121</v>
      </c>
      <c r="B34" s="96" t="s">
        <v>41</v>
      </c>
      <c r="C34" s="96" t="s">
        <v>120</v>
      </c>
    </row>
    <row r="35" spans="1:3" x14ac:dyDescent="0.3">
      <c r="A35" s="359"/>
      <c r="B35" s="14" t="s">
        <v>119</v>
      </c>
      <c r="C35" s="14" t="s">
        <v>118</v>
      </c>
    </row>
    <row r="36" spans="1:3" x14ac:dyDescent="0.3">
      <c r="A36" s="359"/>
      <c r="B36" s="14" t="s">
        <v>117</v>
      </c>
      <c r="C36" s="14" t="s">
        <v>116</v>
      </c>
    </row>
    <row r="37" spans="1:3" x14ac:dyDescent="0.3">
      <c r="A37" s="91" t="s">
        <v>115</v>
      </c>
      <c r="B37" s="90"/>
      <c r="C37" s="90"/>
    </row>
    <row r="38" spans="1:3" x14ac:dyDescent="0.3">
      <c r="A38" s="95" t="s">
        <v>76</v>
      </c>
      <c r="B38" s="94">
        <v>1261170447</v>
      </c>
      <c r="C38" s="94">
        <v>344176209</v>
      </c>
    </row>
    <row r="39" spans="1:3" x14ac:dyDescent="0.3">
      <c r="A39" s="93" t="s">
        <v>75</v>
      </c>
      <c r="B39" s="92">
        <v>1261170447</v>
      </c>
      <c r="C39" s="92">
        <v>344176209</v>
      </c>
    </row>
    <row r="40" spans="1:3" x14ac:dyDescent="0.3">
      <c r="A40" s="91" t="s">
        <v>114</v>
      </c>
      <c r="B40" s="90"/>
      <c r="C40" s="90"/>
    </row>
    <row r="41" spans="1:3" x14ac:dyDescent="0.3">
      <c r="A41" s="95" t="s">
        <v>76</v>
      </c>
      <c r="B41" s="94">
        <v>4502422886</v>
      </c>
      <c r="C41" s="94">
        <v>4312084288</v>
      </c>
    </row>
    <row r="42" spans="1:3" x14ac:dyDescent="0.3">
      <c r="A42" s="93" t="s">
        <v>75</v>
      </c>
      <c r="B42" s="92">
        <v>4502422886</v>
      </c>
      <c r="C42" s="92">
        <v>4312084288</v>
      </c>
    </row>
    <row r="43" spans="1:3" x14ac:dyDescent="0.3">
      <c r="A43" s="91" t="s">
        <v>113</v>
      </c>
      <c r="B43" s="90">
        <v>5763593333</v>
      </c>
      <c r="C43" s="90">
        <v>4656260497</v>
      </c>
    </row>
    <row r="44" spans="1:3" x14ac:dyDescent="0.3">
      <c r="A44" s="89" t="s">
        <v>112</v>
      </c>
      <c r="B44" s="88">
        <v>5763593333</v>
      </c>
      <c r="C44" s="88">
        <v>4656260497</v>
      </c>
    </row>
    <row r="45" spans="1:3" x14ac:dyDescent="0.3">
      <c r="A45" s="353" t="s">
        <v>111</v>
      </c>
      <c r="B45" s="321"/>
      <c r="C45" s="321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  <rowBreaks count="1" manualBreakCount="1">
    <brk id="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0.199999999999999" x14ac:dyDescent="0.3"/>
  <cols>
    <col min="1" max="1" width="40.77734375" style="1" customWidth="1"/>
    <col min="2" max="2" width="15.77734375" style="1" customWidth="1"/>
    <col min="3" max="3" width="3.77734375" style="1" customWidth="1"/>
    <col min="4" max="4" width="12.77734375" style="1" customWidth="1"/>
    <col min="5" max="5" width="15.77734375" style="1" customWidth="1"/>
    <col min="6" max="6" width="3.77734375" style="1" customWidth="1"/>
    <col min="7" max="7" width="12.77734375" style="1" customWidth="1"/>
    <col min="8" max="16384" width="11.5546875" style="1"/>
  </cols>
  <sheetData>
    <row r="1" spans="1:7" ht="13.95" customHeight="1" x14ac:dyDescent="0.3">
      <c r="A1" s="363" t="s">
        <v>1</v>
      </c>
      <c r="B1" s="365"/>
      <c r="C1" s="365"/>
      <c r="D1" s="365"/>
      <c r="E1" s="365"/>
      <c r="F1" s="365"/>
      <c r="G1" s="364"/>
    </row>
    <row r="2" spans="1:7" ht="13.95" customHeight="1" x14ac:dyDescent="0.3">
      <c r="A2" s="352" t="s">
        <v>109</v>
      </c>
      <c r="B2" s="246"/>
      <c r="C2" s="246"/>
      <c r="D2" s="246"/>
      <c r="E2" s="246"/>
      <c r="F2" s="246"/>
      <c r="G2" s="366"/>
    </row>
    <row r="3" spans="1:7" ht="13.95" customHeight="1" x14ac:dyDescent="0.3">
      <c r="A3" s="360" t="s">
        <v>110</v>
      </c>
      <c r="B3" s="361"/>
      <c r="C3" s="361"/>
      <c r="D3" s="361"/>
      <c r="E3" s="361"/>
      <c r="F3" s="361"/>
      <c r="G3" s="362"/>
    </row>
    <row r="4" spans="1:7" ht="13.2" x14ac:dyDescent="0.3">
      <c r="A4" s="367" t="s">
        <v>109</v>
      </c>
      <c r="B4" s="365"/>
      <c r="C4" s="365"/>
      <c r="D4" s="365"/>
      <c r="E4" s="365"/>
      <c r="F4" s="365"/>
      <c r="G4" s="365"/>
    </row>
    <row r="5" spans="1:7" ht="13.2" x14ac:dyDescent="0.3">
      <c r="A5" s="237" t="s">
        <v>95</v>
      </c>
      <c r="B5" s="351" t="s">
        <v>108</v>
      </c>
      <c r="C5" s="372"/>
      <c r="D5" s="373"/>
      <c r="E5" s="351" t="s">
        <v>75</v>
      </c>
      <c r="F5" s="372"/>
      <c r="G5" s="373"/>
    </row>
    <row r="6" spans="1:7" ht="13.2" x14ac:dyDescent="0.3">
      <c r="A6" s="368"/>
      <c r="B6" s="360" t="s">
        <v>107</v>
      </c>
      <c r="C6" s="361"/>
      <c r="D6" s="362"/>
      <c r="E6" s="360" t="s">
        <v>94</v>
      </c>
      <c r="F6" s="361"/>
      <c r="G6" s="362"/>
    </row>
    <row r="7" spans="1:7" ht="13.2" x14ac:dyDescent="0.3">
      <c r="A7" s="369"/>
      <c r="B7" s="61" t="s">
        <v>92</v>
      </c>
      <c r="C7" s="363" t="s">
        <v>91</v>
      </c>
      <c r="D7" s="364"/>
      <c r="E7" s="61" t="s">
        <v>92</v>
      </c>
      <c r="F7" s="363" t="s">
        <v>91</v>
      </c>
      <c r="G7" s="364"/>
    </row>
    <row r="8" spans="1:7" x14ac:dyDescent="0.3">
      <c r="A8" s="77" t="s">
        <v>90</v>
      </c>
      <c r="B8" s="76"/>
      <c r="C8" s="75" t="s">
        <v>106</v>
      </c>
      <c r="D8" s="74">
        <f>SUM(D9:D15)</f>
        <v>0</v>
      </c>
      <c r="E8" s="76"/>
      <c r="F8" s="75" t="s">
        <v>105</v>
      </c>
      <c r="G8" s="74">
        <f>SUM(G9:G15)</f>
        <v>0</v>
      </c>
    </row>
    <row r="9" spans="1:7" x14ac:dyDescent="0.3">
      <c r="A9" s="73" t="s">
        <v>104</v>
      </c>
      <c r="B9" s="72">
        <v>6611</v>
      </c>
      <c r="C9" s="71"/>
      <c r="D9" s="70">
        <v>0</v>
      </c>
      <c r="E9" s="72">
        <v>1688</v>
      </c>
      <c r="F9" s="71"/>
      <c r="G9" s="70">
        <v>0</v>
      </c>
    </row>
    <row r="10" spans="1:7" x14ac:dyDescent="0.3">
      <c r="A10" s="73" t="s">
        <v>103</v>
      </c>
      <c r="B10" s="72">
        <v>675</v>
      </c>
      <c r="C10" s="71"/>
      <c r="D10" s="70">
        <v>0</v>
      </c>
      <c r="E10" s="72" t="s">
        <v>102</v>
      </c>
      <c r="F10" s="71"/>
      <c r="G10" s="70">
        <v>0</v>
      </c>
    </row>
    <row r="11" spans="1:7" x14ac:dyDescent="0.3">
      <c r="A11" s="73" t="s">
        <v>101</v>
      </c>
      <c r="B11" s="72">
        <v>676</v>
      </c>
      <c r="C11" s="71"/>
      <c r="D11" s="70">
        <v>0</v>
      </c>
      <c r="E11" s="72">
        <v>19</v>
      </c>
      <c r="F11" s="71"/>
      <c r="G11" s="70">
        <v>0</v>
      </c>
    </row>
    <row r="12" spans="1:7" x14ac:dyDescent="0.3">
      <c r="A12" s="73" t="s">
        <v>100</v>
      </c>
      <c r="B12" s="72">
        <v>68</v>
      </c>
      <c r="C12" s="71"/>
      <c r="D12" s="70">
        <v>0</v>
      </c>
      <c r="E12" s="72">
        <v>28</v>
      </c>
      <c r="F12" s="71"/>
      <c r="G12" s="70">
        <v>0</v>
      </c>
    </row>
    <row r="13" spans="1:7" x14ac:dyDescent="0.3">
      <c r="A13" s="87" t="s">
        <v>99</v>
      </c>
      <c r="B13" s="72">
        <v>6748</v>
      </c>
      <c r="C13" s="71"/>
      <c r="D13" s="70">
        <v>0</v>
      </c>
      <c r="E13" s="72">
        <v>274</v>
      </c>
      <c r="F13" s="71"/>
      <c r="G13" s="70">
        <v>0</v>
      </c>
    </row>
    <row r="14" spans="1:7" x14ac:dyDescent="0.3">
      <c r="A14" s="87" t="s">
        <v>98</v>
      </c>
      <c r="B14" s="72">
        <v>762</v>
      </c>
      <c r="C14" s="71"/>
      <c r="D14" s="70">
        <v>0</v>
      </c>
      <c r="E14" s="72">
        <v>2768</v>
      </c>
      <c r="F14" s="71"/>
      <c r="G14" s="70">
        <v>0</v>
      </c>
    </row>
    <row r="15" spans="1:7" x14ac:dyDescent="0.3">
      <c r="A15" s="73" t="s">
        <v>79</v>
      </c>
      <c r="B15" s="72" t="s">
        <v>78</v>
      </c>
      <c r="C15" s="71"/>
      <c r="D15" s="70">
        <v>0</v>
      </c>
      <c r="E15" s="72" t="s">
        <v>78</v>
      </c>
      <c r="F15" s="71"/>
      <c r="G15" s="70">
        <v>0</v>
      </c>
    </row>
    <row r="16" spans="1:7" x14ac:dyDescent="0.3">
      <c r="A16" s="86" t="s">
        <v>97</v>
      </c>
      <c r="B16" s="85">
        <v>953</v>
      </c>
      <c r="C16" s="84"/>
      <c r="D16" s="83">
        <v>74770000</v>
      </c>
      <c r="E16" s="85">
        <v>951</v>
      </c>
      <c r="F16" s="84"/>
      <c r="G16" s="83">
        <v>74770000</v>
      </c>
    </row>
    <row r="17" spans="1:7" x14ac:dyDescent="0.3">
      <c r="A17" s="82" t="s">
        <v>96</v>
      </c>
      <c r="B17" s="81"/>
      <c r="C17" s="80"/>
      <c r="D17" s="79">
        <v>0</v>
      </c>
      <c r="E17" s="81"/>
      <c r="F17" s="80"/>
      <c r="G17" s="79">
        <v>0</v>
      </c>
    </row>
    <row r="18" spans="1:7" x14ac:dyDescent="0.3">
      <c r="A18" s="78"/>
      <c r="B18" s="78"/>
      <c r="C18" s="78"/>
      <c r="D18" s="78"/>
      <c r="E18" s="78"/>
      <c r="F18" s="78"/>
      <c r="G18" s="78"/>
    </row>
    <row r="20" spans="1:7" ht="13.2" x14ac:dyDescent="0.3">
      <c r="A20" s="237" t="s">
        <v>95</v>
      </c>
      <c r="B20" s="351" t="s">
        <v>76</v>
      </c>
      <c r="C20" s="372"/>
      <c r="D20" s="373"/>
      <c r="E20" s="351" t="s">
        <v>75</v>
      </c>
      <c r="F20" s="372"/>
      <c r="G20" s="373"/>
    </row>
    <row r="21" spans="1:7" ht="13.2" x14ac:dyDescent="0.3">
      <c r="A21" s="370"/>
      <c r="B21" s="360" t="s">
        <v>94</v>
      </c>
      <c r="C21" s="361"/>
      <c r="D21" s="362"/>
      <c r="E21" s="360" t="s">
        <v>93</v>
      </c>
      <c r="F21" s="361"/>
      <c r="G21" s="362"/>
    </row>
    <row r="22" spans="1:7" ht="13.2" x14ac:dyDescent="0.3">
      <c r="A22" s="371"/>
      <c r="B22" s="61" t="s">
        <v>92</v>
      </c>
      <c r="C22" s="363" t="s">
        <v>91</v>
      </c>
      <c r="D22" s="364"/>
      <c r="E22" s="61" t="s">
        <v>92</v>
      </c>
      <c r="F22" s="363" t="s">
        <v>91</v>
      </c>
      <c r="G22" s="364"/>
    </row>
    <row r="23" spans="1:7" x14ac:dyDescent="0.3">
      <c r="A23" s="77" t="s">
        <v>90</v>
      </c>
      <c r="B23" s="76"/>
      <c r="C23" s="75" t="s">
        <v>89</v>
      </c>
      <c r="D23" s="74">
        <f>SUM(D24:D30)</f>
        <v>0</v>
      </c>
      <c r="E23" s="76"/>
      <c r="F23" s="75" t="s">
        <v>88</v>
      </c>
      <c r="G23" s="74">
        <f>SUM(G24:G30)</f>
        <v>0</v>
      </c>
    </row>
    <row r="24" spans="1:7" x14ac:dyDescent="0.3">
      <c r="A24" s="73" t="s">
        <v>87</v>
      </c>
      <c r="B24" s="72">
        <v>2768</v>
      </c>
      <c r="C24" s="71"/>
      <c r="D24" s="70">
        <v>0</v>
      </c>
      <c r="E24" s="72">
        <v>762</v>
      </c>
      <c r="F24" s="71"/>
      <c r="G24" s="70">
        <v>0</v>
      </c>
    </row>
    <row r="25" spans="1:7" x14ac:dyDescent="0.3">
      <c r="A25" s="73" t="s">
        <v>86</v>
      </c>
      <c r="B25" s="72">
        <v>1688</v>
      </c>
      <c r="C25" s="71"/>
      <c r="D25" s="70">
        <v>0</v>
      </c>
      <c r="E25" s="72">
        <v>6611</v>
      </c>
      <c r="F25" s="71"/>
      <c r="G25" s="70">
        <v>0</v>
      </c>
    </row>
    <row r="26" spans="1:7" x14ac:dyDescent="0.3">
      <c r="A26" s="73" t="s">
        <v>85</v>
      </c>
      <c r="B26" s="72" t="s">
        <v>84</v>
      </c>
      <c r="C26" s="71"/>
      <c r="D26" s="70">
        <v>0</v>
      </c>
      <c r="E26" s="72">
        <v>777</v>
      </c>
      <c r="F26" s="71"/>
      <c r="G26" s="70">
        <v>0</v>
      </c>
    </row>
    <row r="27" spans="1:7" x14ac:dyDescent="0.3">
      <c r="A27" s="73" t="s">
        <v>83</v>
      </c>
      <c r="B27" s="72">
        <v>19</v>
      </c>
      <c r="C27" s="71"/>
      <c r="D27" s="70">
        <v>0</v>
      </c>
      <c r="E27" s="72">
        <v>776</v>
      </c>
      <c r="F27" s="71"/>
      <c r="G27" s="70">
        <v>0</v>
      </c>
    </row>
    <row r="28" spans="1:7" x14ac:dyDescent="0.3">
      <c r="A28" s="73" t="s">
        <v>82</v>
      </c>
      <c r="B28" s="72" t="s">
        <v>81</v>
      </c>
      <c r="C28" s="71"/>
      <c r="D28" s="70">
        <v>0</v>
      </c>
      <c r="E28" s="72">
        <v>72</v>
      </c>
      <c r="F28" s="71"/>
      <c r="G28" s="70">
        <v>0</v>
      </c>
    </row>
    <row r="29" spans="1:7" x14ac:dyDescent="0.3">
      <c r="A29" s="73" t="s">
        <v>80</v>
      </c>
      <c r="B29" s="72">
        <v>28</v>
      </c>
      <c r="C29" s="71"/>
      <c r="D29" s="70">
        <v>0</v>
      </c>
      <c r="E29" s="72">
        <v>7811</v>
      </c>
      <c r="F29" s="71"/>
      <c r="G29" s="70">
        <v>0</v>
      </c>
    </row>
    <row r="30" spans="1:7" x14ac:dyDescent="0.3">
      <c r="A30" s="69" t="s">
        <v>79</v>
      </c>
      <c r="B30" s="68" t="s">
        <v>78</v>
      </c>
      <c r="C30" s="67"/>
      <c r="D30" s="66">
        <v>0</v>
      </c>
      <c r="E30" s="68" t="s">
        <v>78</v>
      </c>
      <c r="F30" s="67"/>
      <c r="G30" s="66">
        <v>0</v>
      </c>
    </row>
    <row r="31" spans="1:7" ht="10.050000000000001" customHeight="1" x14ac:dyDescent="0.3">
      <c r="A31" s="321" t="s">
        <v>77</v>
      </c>
      <c r="B31" s="321"/>
      <c r="C31" s="321"/>
      <c r="D31" s="321"/>
      <c r="E31" s="321"/>
      <c r="F31" s="321"/>
      <c r="G31" s="321"/>
    </row>
  </sheetData>
  <mergeCells count="19"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  <mergeCell ref="E6:G6"/>
    <mergeCell ref="C7:D7"/>
    <mergeCell ref="F7:G7"/>
    <mergeCell ref="A1:G1"/>
    <mergeCell ref="A2:G2"/>
    <mergeCell ref="A3:G3"/>
    <mergeCell ref="A4:G4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7" sqref="D7:D8"/>
    </sheetView>
  </sheetViews>
  <sheetFormatPr baseColWidth="10" defaultRowHeight="10.199999999999999" x14ac:dyDescent="0.3"/>
  <cols>
    <col min="1" max="1" width="6.77734375" style="1" customWidth="1"/>
    <col min="2" max="2" width="40.77734375" style="2" customWidth="1"/>
    <col min="3" max="5" width="25.77734375" style="1" customWidth="1"/>
    <col min="6" max="16384" width="11.5546875" style="1"/>
  </cols>
  <sheetData>
    <row r="1" spans="1:5" ht="15" customHeight="1" thickTop="1" thickBot="1" x14ac:dyDescent="0.35">
      <c r="A1" s="377" t="s">
        <v>1</v>
      </c>
      <c r="B1" s="378"/>
      <c r="C1" s="378"/>
      <c r="D1" s="378"/>
      <c r="E1" s="50" t="s">
        <v>47</v>
      </c>
    </row>
    <row r="2" spans="1:5" ht="15" customHeight="1" thickTop="1" x14ac:dyDescent="0.3">
      <c r="A2" s="379" t="s">
        <v>46</v>
      </c>
      <c r="B2" s="380"/>
      <c r="C2" s="380"/>
      <c r="D2" s="380"/>
      <c r="E2" s="17"/>
    </row>
    <row r="3" spans="1:5" ht="15" customHeight="1" thickBot="1" x14ac:dyDescent="0.35">
      <c r="A3" s="381" t="s">
        <v>73</v>
      </c>
      <c r="B3" s="382"/>
      <c r="C3" s="382"/>
      <c r="D3" s="382"/>
      <c r="E3" s="46"/>
    </row>
    <row r="4" spans="1:5" ht="10.8" thickTop="1" x14ac:dyDescent="0.3"/>
    <row r="5" spans="1:5" ht="13.2" x14ac:dyDescent="0.3">
      <c r="A5" s="255" t="s">
        <v>72</v>
      </c>
      <c r="B5" s="254"/>
      <c r="C5" s="254"/>
      <c r="D5" s="254"/>
      <c r="E5" s="254"/>
    </row>
    <row r="6" spans="1:5" ht="10.8" thickBot="1" x14ac:dyDescent="0.35"/>
    <row r="7" spans="1:5" ht="10.8" thickTop="1" x14ac:dyDescent="0.3">
      <c r="A7" s="20" t="s">
        <v>43</v>
      </c>
      <c r="B7" s="19" t="s">
        <v>42</v>
      </c>
      <c r="C7" s="18" t="s">
        <v>41</v>
      </c>
      <c r="D7" s="18" t="s">
        <v>513</v>
      </c>
      <c r="E7" s="17" t="s">
        <v>10</v>
      </c>
    </row>
    <row r="8" spans="1:5" ht="10.8" thickBot="1" x14ac:dyDescent="0.35">
      <c r="A8" s="49"/>
      <c r="B8" s="48"/>
      <c r="C8" s="47" t="s">
        <v>9</v>
      </c>
      <c r="D8" s="14" t="s">
        <v>514</v>
      </c>
      <c r="E8" s="46" t="s">
        <v>40</v>
      </c>
    </row>
    <row r="9" spans="1:5" ht="13.8" thickTop="1" x14ac:dyDescent="0.3">
      <c r="A9" s="374" t="s">
        <v>71</v>
      </c>
      <c r="B9" s="303"/>
      <c r="C9" s="43">
        <v>0</v>
      </c>
      <c r="D9" s="43">
        <v>0</v>
      </c>
      <c r="E9" s="42">
        <v>46770000</v>
      </c>
    </row>
    <row r="10" spans="1:5" ht="13.2" x14ac:dyDescent="0.3">
      <c r="A10" s="374" t="s">
        <v>70</v>
      </c>
      <c r="B10" s="303"/>
      <c r="C10" s="43">
        <v>0</v>
      </c>
      <c r="D10" s="43">
        <v>0</v>
      </c>
      <c r="E10" s="42">
        <v>46770000</v>
      </c>
    </row>
    <row r="11" spans="1:5" x14ac:dyDescent="0.3">
      <c r="A11" s="60" t="s">
        <v>69</v>
      </c>
      <c r="B11" s="59" t="s">
        <v>68</v>
      </c>
      <c r="C11" s="43">
        <v>0</v>
      </c>
      <c r="D11" s="43">
        <v>0</v>
      </c>
      <c r="E11" s="42">
        <v>46770000</v>
      </c>
    </row>
    <row r="12" spans="1:5" x14ac:dyDescent="0.3">
      <c r="A12" s="41" t="s">
        <v>67</v>
      </c>
      <c r="B12" s="40" t="s">
        <v>66</v>
      </c>
      <c r="C12" s="39">
        <v>0</v>
      </c>
      <c r="D12" s="39">
        <v>0</v>
      </c>
      <c r="E12" s="38">
        <v>46770000</v>
      </c>
    </row>
    <row r="13" spans="1:5" ht="13.2" x14ac:dyDescent="0.3">
      <c r="A13" s="385" t="s">
        <v>65</v>
      </c>
      <c r="B13" s="275"/>
      <c r="C13" s="58">
        <v>0</v>
      </c>
      <c r="D13" s="58">
        <v>0</v>
      </c>
      <c r="E13" s="57">
        <v>0</v>
      </c>
    </row>
    <row r="14" spans="1:5" x14ac:dyDescent="0.3">
      <c r="A14" s="45" t="s">
        <v>64</v>
      </c>
      <c r="B14" s="44" t="s">
        <v>63</v>
      </c>
      <c r="C14" s="43">
        <v>0</v>
      </c>
      <c r="D14" s="43">
        <v>0</v>
      </c>
      <c r="E14" s="42">
        <v>0</v>
      </c>
    </row>
    <row r="15" spans="1:5" ht="20.399999999999999" x14ac:dyDescent="0.3">
      <c r="A15" s="45" t="s">
        <v>62</v>
      </c>
      <c r="B15" s="44" t="s">
        <v>61</v>
      </c>
      <c r="C15" s="43">
        <v>0</v>
      </c>
      <c r="D15" s="43">
        <v>0</v>
      </c>
      <c r="E15" s="42">
        <v>0</v>
      </c>
    </row>
    <row r="16" spans="1:5" ht="20.399999999999999" x14ac:dyDescent="0.3">
      <c r="A16" s="45" t="s">
        <v>60</v>
      </c>
      <c r="B16" s="44" t="s">
        <v>59</v>
      </c>
      <c r="C16" s="43">
        <v>0</v>
      </c>
      <c r="D16" s="43">
        <v>0</v>
      </c>
      <c r="E16" s="42">
        <v>0</v>
      </c>
    </row>
    <row r="17" spans="1:5" x14ac:dyDescent="0.3">
      <c r="A17" s="45" t="s">
        <v>58</v>
      </c>
      <c r="B17" s="44" t="s">
        <v>57</v>
      </c>
      <c r="C17" s="43">
        <v>0</v>
      </c>
      <c r="D17" s="43">
        <v>0</v>
      </c>
      <c r="E17" s="42">
        <v>0</v>
      </c>
    </row>
    <row r="18" spans="1:5" ht="13.2" x14ac:dyDescent="0.3">
      <c r="A18" s="383" t="s">
        <v>56</v>
      </c>
      <c r="B18" s="384"/>
      <c r="C18" s="54">
        <v>0</v>
      </c>
      <c r="D18" s="54">
        <v>0</v>
      </c>
      <c r="E18" s="53">
        <v>0</v>
      </c>
    </row>
    <row r="19" spans="1:5" ht="13.2" x14ac:dyDescent="0.3">
      <c r="A19" s="383" t="s">
        <v>55</v>
      </c>
      <c r="B19" s="384"/>
      <c r="C19" s="54">
        <v>0</v>
      </c>
      <c r="D19" s="54">
        <v>0</v>
      </c>
      <c r="E19" s="53">
        <v>0</v>
      </c>
    </row>
    <row r="20" spans="1:5" ht="13.2" x14ac:dyDescent="0.3">
      <c r="A20" s="383" t="s">
        <v>54</v>
      </c>
      <c r="B20" s="384"/>
      <c r="C20" s="54">
        <v>0</v>
      </c>
      <c r="D20" s="54">
        <v>0</v>
      </c>
      <c r="E20" s="53">
        <v>0</v>
      </c>
    </row>
    <row r="21" spans="1:5" x14ac:dyDescent="0.3">
      <c r="A21" s="56"/>
      <c r="B21" s="55" t="s">
        <v>53</v>
      </c>
      <c r="C21" s="54">
        <v>0</v>
      </c>
      <c r="D21" s="54">
        <v>0</v>
      </c>
      <c r="E21" s="53">
        <v>0</v>
      </c>
    </row>
    <row r="22" spans="1:5" x14ac:dyDescent="0.3">
      <c r="A22" s="56"/>
      <c r="B22" s="55" t="s">
        <v>52</v>
      </c>
      <c r="C22" s="54">
        <v>0</v>
      </c>
      <c r="D22" s="54">
        <v>0</v>
      </c>
      <c r="E22" s="53">
        <v>0</v>
      </c>
    </row>
    <row r="23" spans="1:5" ht="10.8" thickBot="1" x14ac:dyDescent="0.35">
      <c r="A23" s="52"/>
      <c r="B23" s="51" t="s">
        <v>51</v>
      </c>
      <c r="C23" s="33">
        <v>0</v>
      </c>
      <c r="D23" s="33">
        <v>0</v>
      </c>
      <c r="E23" s="32">
        <v>0</v>
      </c>
    </row>
    <row r="24" spans="1:5" ht="4.05" customHeight="1" thickTop="1" x14ac:dyDescent="0.3"/>
    <row r="25" spans="1:5" ht="9" customHeight="1" x14ac:dyDescent="0.3">
      <c r="A25" s="23" t="s">
        <v>50</v>
      </c>
      <c r="B25" s="22"/>
      <c r="C25" s="21"/>
      <c r="D25" s="21"/>
      <c r="E25" s="21"/>
    </row>
    <row r="26" spans="1:5" ht="9" customHeight="1" x14ac:dyDescent="0.3">
      <c r="A26" s="23" t="s">
        <v>49</v>
      </c>
      <c r="B26" s="22"/>
      <c r="C26" s="21"/>
      <c r="D26" s="21"/>
      <c r="E26" s="21"/>
    </row>
    <row r="28" spans="1:5" ht="13.8" thickBot="1" x14ac:dyDescent="0.35">
      <c r="A28" s="255" t="s">
        <v>48</v>
      </c>
      <c r="B28" s="246"/>
      <c r="C28" s="246"/>
      <c r="D28" s="246"/>
      <c r="E28" s="246"/>
    </row>
    <row r="29" spans="1:5" ht="10.8" thickTop="1" x14ac:dyDescent="0.3">
      <c r="A29" s="20" t="s">
        <v>13</v>
      </c>
      <c r="B29" s="19" t="s">
        <v>0</v>
      </c>
      <c r="C29" s="18" t="s">
        <v>12</v>
      </c>
      <c r="D29" s="18" t="s">
        <v>513</v>
      </c>
      <c r="E29" s="17" t="s">
        <v>10</v>
      </c>
    </row>
    <row r="30" spans="1:5" ht="10.8" thickBot="1" x14ac:dyDescent="0.35">
      <c r="A30" s="16"/>
      <c r="B30" s="15"/>
      <c r="C30" s="14" t="s">
        <v>9</v>
      </c>
      <c r="D30" s="14" t="s">
        <v>514</v>
      </c>
      <c r="E30" s="13" t="s">
        <v>40</v>
      </c>
    </row>
    <row r="31" spans="1:5" ht="21" thickTop="1" x14ac:dyDescent="0.3">
      <c r="A31" s="12" t="s">
        <v>6</v>
      </c>
      <c r="B31" s="11" t="s">
        <v>5</v>
      </c>
      <c r="C31" s="10"/>
      <c r="D31" s="10"/>
      <c r="E31" s="9"/>
    </row>
    <row r="32" spans="1:5" x14ac:dyDescent="0.3">
      <c r="A32" s="8" t="s">
        <v>4</v>
      </c>
      <c r="B32" s="7" t="s">
        <v>3</v>
      </c>
      <c r="C32" s="6"/>
      <c r="D32" s="6"/>
      <c r="E32" s="5"/>
    </row>
    <row r="33" spans="1:5" ht="13.8" thickBot="1" x14ac:dyDescent="0.35">
      <c r="A33" s="375" t="s">
        <v>2</v>
      </c>
      <c r="B33" s="376"/>
      <c r="C33" s="4">
        <f>C32+C31</f>
        <v>0</v>
      </c>
      <c r="D33" s="4">
        <f>D32+D31</f>
        <v>0</v>
      </c>
      <c r="E33" s="3">
        <f>E32+E31</f>
        <v>0</v>
      </c>
    </row>
    <row r="34" spans="1:5" ht="10.8" thickTop="1" x14ac:dyDescent="0.3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tabSelected="1" workbookViewId="0">
      <selection activeCell="H12" sqref="H12"/>
    </sheetView>
  </sheetViews>
  <sheetFormatPr baseColWidth="10" defaultColWidth="11.44140625" defaultRowHeight="10.199999999999999" x14ac:dyDescent="0.2"/>
  <cols>
    <col min="1" max="1" width="0.44140625" style="197" customWidth="1"/>
    <col min="2" max="2" width="5" style="198" customWidth="1"/>
    <col min="3" max="5" width="11.44140625" style="197"/>
    <col min="6" max="6" width="23" style="197" customWidth="1"/>
    <col min="7" max="7" width="6.33203125" style="198" customWidth="1"/>
    <col min="8" max="9" width="10.6640625" style="197" customWidth="1"/>
    <col min="10" max="11" width="11.44140625" style="197"/>
    <col min="12" max="12" width="8.5546875" style="197" customWidth="1"/>
    <col min="13" max="13" width="9" style="197" customWidth="1"/>
    <col min="14" max="16384" width="11.44140625" style="197"/>
  </cols>
  <sheetData>
    <row r="1" spans="1:13" s="218" customFormat="1" x14ac:dyDescent="0.2">
      <c r="A1" s="219"/>
      <c r="B1" s="219"/>
      <c r="C1" s="232" t="s">
        <v>493</v>
      </c>
      <c r="D1" s="233"/>
      <c r="E1" s="233"/>
      <c r="F1" s="233"/>
      <c r="G1" s="233"/>
      <c r="H1" s="233"/>
      <c r="I1" s="233"/>
      <c r="J1" s="233"/>
      <c r="K1" s="233"/>
      <c r="L1" s="234"/>
    </row>
    <row r="3" spans="1:13" x14ac:dyDescent="0.2">
      <c r="B3" s="217" t="s">
        <v>492</v>
      </c>
      <c r="C3" s="216"/>
      <c r="D3" s="216"/>
      <c r="E3" s="216"/>
      <c r="F3" s="216"/>
      <c r="G3" s="217" t="s">
        <v>492</v>
      </c>
      <c r="H3" s="216"/>
      <c r="I3" s="216"/>
      <c r="J3" s="216"/>
      <c r="K3" s="216"/>
      <c r="L3" s="215"/>
      <c r="M3" s="214"/>
    </row>
    <row r="4" spans="1:13" x14ac:dyDescent="0.2">
      <c r="B4" s="209"/>
      <c r="C4" s="211"/>
      <c r="D4" s="200"/>
      <c r="E4" s="200"/>
      <c r="F4" s="200"/>
      <c r="G4" s="209"/>
      <c r="H4" s="200"/>
      <c r="I4" s="200"/>
      <c r="J4" s="200"/>
      <c r="K4" s="200"/>
      <c r="L4" s="208"/>
      <c r="M4" s="207"/>
    </row>
    <row r="5" spans="1:13" x14ac:dyDescent="0.2">
      <c r="B5" s="404" t="s">
        <v>515</v>
      </c>
      <c r="C5" s="211" t="s">
        <v>491</v>
      </c>
      <c r="D5" s="200"/>
      <c r="E5" s="200"/>
      <c r="F5" s="200"/>
      <c r="G5" s="404"/>
      <c r="H5" s="211" t="s">
        <v>1</v>
      </c>
      <c r="I5" s="200"/>
      <c r="L5" s="213" t="s">
        <v>490</v>
      </c>
      <c r="M5" s="212" t="s">
        <v>489</v>
      </c>
    </row>
    <row r="6" spans="1:13" ht="11.25" customHeight="1" x14ac:dyDescent="0.2">
      <c r="B6" s="404" t="s">
        <v>515</v>
      </c>
      <c r="C6" s="200" t="s">
        <v>488</v>
      </c>
      <c r="D6" s="200"/>
      <c r="E6" s="200"/>
      <c r="F6" s="200"/>
      <c r="G6" s="404"/>
      <c r="H6" s="200"/>
      <c r="I6" s="200"/>
      <c r="L6" s="208"/>
      <c r="M6" s="207"/>
    </row>
    <row r="7" spans="1:13" ht="11.25" customHeight="1" x14ac:dyDescent="0.2">
      <c r="B7" s="404"/>
      <c r="C7" s="200"/>
      <c r="D7" s="200"/>
      <c r="E7" s="200"/>
      <c r="F7" s="200"/>
      <c r="G7" s="404" t="s">
        <v>525</v>
      </c>
      <c r="H7" s="235" t="s">
        <v>487</v>
      </c>
      <c r="I7" s="236"/>
      <c r="J7" s="236"/>
      <c r="K7" s="236"/>
      <c r="L7" s="404" t="s">
        <v>527</v>
      </c>
      <c r="M7" s="405"/>
    </row>
    <row r="8" spans="1:13" x14ac:dyDescent="0.2">
      <c r="B8" s="404" t="s">
        <v>515</v>
      </c>
      <c r="C8" s="211" t="s">
        <v>457</v>
      </c>
      <c r="D8" s="200"/>
      <c r="E8" s="200"/>
      <c r="F8" s="200"/>
      <c r="G8" s="404"/>
      <c r="H8" s="200" t="s">
        <v>486</v>
      </c>
      <c r="I8" s="200"/>
      <c r="L8" s="404"/>
      <c r="M8" s="405"/>
    </row>
    <row r="9" spans="1:13" ht="9.9" customHeight="1" x14ac:dyDescent="0.2">
      <c r="B9" s="404"/>
      <c r="C9" s="211"/>
      <c r="D9" s="200"/>
      <c r="E9" s="200"/>
      <c r="F9" s="200"/>
      <c r="G9" s="404"/>
      <c r="H9" s="200"/>
      <c r="I9" s="200"/>
      <c r="L9" s="404"/>
      <c r="M9" s="405"/>
    </row>
    <row r="10" spans="1:13" x14ac:dyDescent="0.2">
      <c r="B10" s="404"/>
      <c r="C10" s="211" t="s">
        <v>485</v>
      </c>
      <c r="D10" s="200"/>
      <c r="E10" s="200"/>
      <c r="F10" s="200"/>
      <c r="G10" s="404" t="s">
        <v>318</v>
      </c>
      <c r="H10" s="200" t="s">
        <v>528</v>
      </c>
      <c r="I10" s="200"/>
      <c r="L10" s="404" t="s">
        <v>527</v>
      </c>
      <c r="M10" s="405"/>
    </row>
    <row r="11" spans="1:13" x14ac:dyDescent="0.2">
      <c r="B11" s="404" t="s">
        <v>439</v>
      </c>
      <c r="C11" s="200" t="s">
        <v>484</v>
      </c>
      <c r="D11" s="200"/>
      <c r="E11" s="200"/>
      <c r="F11" s="200"/>
      <c r="G11" s="404" t="s">
        <v>526</v>
      </c>
      <c r="H11" s="200" t="s">
        <v>529</v>
      </c>
      <c r="I11" s="200"/>
      <c r="L11" s="404" t="s">
        <v>527</v>
      </c>
      <c r="M11" s="405"/>
    </row>
    <row r="12" spans="1:13" x14ac:dyDescent="0.2">
      <c r="B12" s="404" t="s">
        <v>516</v>
      </c>
      <c r="C12" s="200" t="s">
        <v>483</v>
      </c>
      <c r="D12" s="200"/>
      <c r="E12" s="200"/>
      <c r="F12" s="200"/>
      <c r="G12" s="404"/>
      <c r="H12" s="200" t="s">
        <v>482</v>
      </c>
      <c r="I12" s="200"/>
      <c r="L12" s="404"/>
      <c r="M12" s="405"/>
    </row>
    <row r="13" spans="1:13" x14ac:dyDescent="0.2">
      <c r="B13" s="404" t="s">
        <v>517</v>
      </c>
      <c r="C13" s="200" t="s">
        <v>481</v>
      </c>
      <c r="D13" s="200"/>
      <c r="E13" s="200"/>
      <c r="F13" s="200"/>
      <c r="G13" s="404"/>
      <c r="H13" s="197" t="s">
        <v>480</v>
      </c>
      <c r="L13" s="404"/>
      <c r="M13" s="405"/>
    </row>
    <row r="14" spans="1:13" x14ac:dyDescent="0.2">
      <c r="B14" s="404" t="s">
        <v>518</v>
      </c>
      <c r="C14" s="200" t="s">
        <v>479</v>
      </c>
      <c r="D14" s="200"/>
      <c r="E14" s="200"/>
      <c r="F14" s="200"/>
      <c r="G14" s="404"/>
      <c r="H14" s="200" t="s">
        <v>478</v>
      </c>
      <c r="I14" s="200"/>
      <c r="L14" s="404"/>
      <c r="M14" s="405"/>
    </row>
    <row r="15" spans="1:13" x14ac:dyDescent="0.2">
      <c r="B15" s="404"/>
      <c r="C15" s="211"/>
      <c r="D15" s="200"/>
      <c r="E15" s="200"/>
      <c r="F15" s="200"/>
      <c r="G15" s="404" t="s">
        <v>320</v>
      </c>
      <c r="H15" s="200" t="s">
        <v>477</v>
      </c>
      <c r="I15" s="200"/>
      <c r="L15" s="404" t="s">
        <v>527</v>
      </c>
      <c r="M15" s="405"/>
    </row>
    <row r="16" spans="1:13" x14ac:dyDescent="0.2">
      <c r="B16" s="404" t="s">
        <v>64</v>
      </c>
      <c r="C16" s="211" t="s">
        <v>476</v>
      </c>
      <c r="D16" s="200"/>
      <c r="E16" s="200"/>
      <c r="F16" s="200"/>
      <c r="G16" s="404"/>
      <c r="H16" s="197" t="s">
        <v>475</v>
      </c>
      <c r="L16" s="404"/>
      <c r="M16" s="405"/>
    </row>
    <row r="17" spans="2:13" x14ac:dyDescent="0.2">
      <c r="B17" s="404"/>
      <c r="C17" s="210" t="s">
        <v>474</v>
      </c>
      <c r="D17" s="200"/>
      <c r="E17" s="200"/>
      <c r="F17" s="200"/>
      <c r="G17" s="404"/>
      <c r="H17" s="200" t="s">
        <v>473</v>
      </c>
      <c r="I17" s="200"/>
      <c r="L17" s="404"/>
      <c r="M17" s="405"/>
    </row>
    <row r="18" spans="2:13" x14ac:dyDescent="0.2">
      <c r="B18" s="404" t="s">
        <v>519</v>
      </c>
      <c r="C18" s="200" t="s">
        <v>463</v>
      </c>
      <c r="D18" s="200"/>
      <c r="E18" s="200"/>
      <c r="F18" s="200"/>
      <c r="G18" s="404"/>
      <c r="H18" s="200" t="s">
        <v>472</v>
      </c>
      <c r="I18" s="200"/>
      <c r="L18" s="404"/>
      <c r="M18" s="405"/>
    </row>
    <row r="19" spans="2:13" x14ac:dyDescent="0.2">
      <c r="B19" s="404" t="s">
        <v>520</v>
      </c>
      <c r="C19" s="200" t="s">
        <v>471</v>
      </c>
      <c r="D19" s="200"/>
      <c r="E19" s="200"/>
      <c r="F19" s="200"/>
      <c r="G19" s="404"/>
      <c r="H19" s="200" t="s">
        <v>470</v>
      </c>
      <c r="I19" s="200"/>
      <c r="L19" s="404"/>
      <c r="M19" s="405"/>
    </row>
    <row r="20" spans="2:13" x14ac:dyDescent="0.2">
      <c r="B20" s="404" t="s">
        <v>521</v>
      </c>
      <c r="C20" s="200" t="s">
        <v>469</v>
      </c>
      <c r="D20" s="200"/>
      <c r="E20" s="200"/>
      <c r="F20" s="200"/>
      <c r="G20" s="404"/>
      <c r="H20" s="200" t="s">
        <v>468</v>
      </c>
      <c r="I20" s="200"/>
      <c r="L20" s="404"/>
      <c r="M20" s="405"/>
    </row>
    <row r="21" spans="2:13" x14ac:dyDescent="0.2">
      <c r="B21" s="404" t="s">
        <v>522</v>
      </c>
      <c r="C21" s="200" t="s">
        <v>467</v>
      </c>
      <c r="D21" s="200"/>
      <c r="E21" s="200"/>
      <c r="F21" s="200"/>
      <c r="G21" s="404"/>
      <c r="H21" s="197" t="s">
        <v>466</v>
      </c>
      <c r="L21" s="404"/>
      <c r="M21" s="405"/>
    </row>
    <row r="22" spans="2:13" x14ac:dyDescent="0.2">
      <c r="B22" s="404"/>
      <c r="C22" s="210" t="s">
        <v>465</v>
      </c>
      <c r="D22" s="200"/>
      <c r="E22" s="200"/>
      <c r="F22" s="200"/>
      <c r="G22" s="404"/>
      <c r="H22" s="200" t="s">
        <v>464</v>
      </c>
      <c r="I22" s="200"/>
      <c r="L22" s="404"/>
      <c r="M22" s="405"/>
    </row>
    <row r="23" spans="2:13" x14ac:dyDescent="0.2">
      <c r="B23" s="404" t="s">
        <v>69</v>
      </c>
      <c r="C23" s="200" t="s">
        <v>463</v>
      </c>
      <c r="D23" s="200"/>
      <c r="E23" s="200"/>
      <c r="F23" s="200"/>
      <c r="G23" s="404"/>
      <c r="H23" s="197" t="s">
        <v>462</v>
      </c>
      <c r="L23" s="404"/>
      <c r="M23" s="405"/>
    </row>
    <row r="24" spans="2:13" x14ac:dyDescent="0.2">
      <c r="B24" s="404" t="s">
        <v>523</v>
      </c>
      <c r="C24" s="200" t="s">
        <v>461</v>
      </c>
      <c r="D24" s="200"/>
      <c r="E24" s="200"/>
      <c r="F24" s="200"/>
      <c r="G24" s="404"/>
      <c r="L24" s="404"/>
      <c r="M24" s="405"/>
    </row>
    <row r="25" spans="2:13" x14ac:dyDescent="0.2">
      <c r="B25" s="404" t="s">
        <v>515</v>
      </c>
      <c r="C25" s="200" t="s">
        <v>460</v>
      </c>
      <c r="D25" s="200"/>
      <c r="E25" s="200"/>
      <c r="F25" s="200"/>
      <c r="G25" s="404"/>
      <c r="H25" s="200"/>
      <c r="I25" s="200"/>
      <c r="L25" s="404"/>
      <c r="M25" s="405"/>
    </row>
    <row r="26" spans="2:13" x14ac:dyDescent="0.2">
      <c r="B26" s="404" t="s">
        <v>524</v>
      </c>
      <c r="C26" s="200" t="s">
        <v>459</v>
      </c>
      <c r="D26" s="200"/>
      <c r="E26" s="200"/>
      <c r="F26" s="200"/>
      <c r="G26" s="404"/>
      <c r="H26" s="200"/>
      <c r="I26" s="200"/>
      <c r="L26" s="404"/>
      <c r="M26" s="405"/>
    </row>
    <row r="27" spans="2:13" ht="7.5" customHeight="1" x14ac:dyDescent="0.2">
      <c r="B27" s="206"/>
      <c r="C27" s="204"/>
      <c r="D27" s="204"/>
      <c r="E27" s="204"/>
      <c r="F27" s="204"/>
      <c r="G27" s="205"/>
      <c r="H27" s="204"/>
      <c r="I27" s="204"/>
      <c r="J27" s="204"/>
      <c r="K27" s="204"/>
      <c r="L27" s="203"/>
      <c r="M27" s="202"/>
    </row>
    <row r="28" spans="2:13" ht="13.5" customHeight="1" x14ac:dyDescent="0.2">
      <c r="G28" s="199"/>
    </row>
    <row r="29" spans="2:13" x14ac:dyDescent="0.2">
      <c r="B29" s="201"/>
      <c r="C29" s="197" t="s">
        <v>458</v>
      </c>
      <c r="G29" s="199"/>
    </row>
    <row r="30" spans="2:13" x14ac:dyDescent="0.2">
      <c r="G30" s="199"/>
    </row>
    <row r="31" spans="2:13" x14ac:dyDescent="0.2">
      <c r="G31" s="199"/>
    </row>
    <row r="32" spans="2:13" x14ac:dyDescent="0.2">
      <c r="G32" s="199"/>
    </row>
    <row r="33" spans="4:7" x14ac:dyDescent="0.2">
      <c r="D33" s="200"/>
      <c r="G33" s="199"/>
    </row>
    <row r="34" spans="4:7" x14ac:dyDescent="0.2">
      <c r="D34" s="200"/>
      <c r="G34" s="199"/>
    </row>
    <row r="35" spans="4:7" x14ac:dyDescent="0.2">
      <c r="G35" s="199"/>
    </row>
    <row r="36" spans="4:7" x14ac:dyDescent="0.2">
      <c r="G36" s="199"/>
    </row>
    <row r="37" spans="4:7" x14ac:dyDescent="0.2">
      <c r="G37" s="199"/>
    </row>
    <row r="38" spans="4:7" x14ac:dyDescent="0.2">
      <c r="G38" s="199"/>
    </row>
    <row r="39" spans="4:7" x14ac:dyDescent="0.2">
      <c r="G39" s="199"/>
    </row>
    <row r="40" spans="4:7" x14ac:dyDescent="0.2">
      <c r="G40" s="199"/>
    </row>
    <row r="41" spans="4:7" x14ac:dyDescent="0.2">
      <c r="G41" s="199"/>
    </row>
    <row r="42" spans="4:7" x14ac:dyDescent="0.2">
      <c r="G42" s="199"/>
    </row>
    <row r="43" spans="4:7" x14ac:dyDescent="0.2">
      <c r="G43" s="199"/>
    </row>
    <row r="44" spans="4:7" x14ac:dyDescent="0.2">
      <c r="G44" s="199"/>
    </row>
    <row r="45" spans="4:7" x14ac:dyDescent="0.2">
      <c r="G45" s="199"/>
    </row>
    <row r="46" spans="4:7" x14ac:dyDescent="0.2">
      <c r="G46" s="199"/>
    </row>
    <row r="47" spans="4:7" x14ac:dyDescent="0.2">
      <c r="G47" s="199"/>
    </row>
    <row r="48" spans="4:7" x14ac:dyDescent="0.2">
      <c r="G48" s="199"/>
    </row>
    <row r="49" spans="7:7" x14ac:dyDescent="0.2">
      <c r="G49" s="199"/>
    </row>
    <row r="50" spans="7:7" x14ac:dyDescent="0.2">
      <c r="G50" s="199"/>
    </row>
    <row r="51" spans="7:7" x14ac:dyDescent="0.2">
      <c r="G51" s="199"/>
    </row>
    <row r="52" spans="7:7" x14ac:dyDescent="0.2">
      <c r="G52" s="199"/>
    </row>
    <row r="53" spans="7:7" x14ac:dyDescent="0.2">
      <c r="G53" s="199"/>
    </row>
    <row r="54" spans="7:7" x14ac:dyDescent="0.2">
      <c r="G54" s="199"/>
    </row>
    <row r="55" spans="7:7" x14ac:dyDescent="0.2">
      <c r="G55" s="199"/>
    </row>
    <row r="56" spans="7:7" x14ac:dyDescent="0.2">
      <c r="G56" s="199"/>
    </row>
    <row r="57" spans="7:7" x14ac:dyDescent="0.2">
      <c r="G57" s="199"/>
    </row>
    <row r="58" spans="7:7" x14ac:dyDescent="0.2">
      <c r="G58" s="199"/>
    </row>
    <row r="59" spans="7:7" x14ac:dyDescent="0.2">
      <c r="G59" s="199"/>
    </row>
    <row r="60" spans="7:7" x14ac:dyDescent="0.2">
      <c r="G60" s="199"/>
    </row>
    <row r="61" spans="7:7" x14ac:dyDescent="0.2">
      <c r="G61" s="199"/>
    </row>
    <row r="62" spans="7:7" x14ac:dyDescent="0.2">
      <c r="G62" s="199"/>
    </row>
    <row r="63" spans="7:7" x14ac:dyDescent="0.2">
      <c r="G63" s="199"/>
    </row>
    <row r="64" spans="7:7" x14ac:dyDescent="0.2">
      <c r="G64" s="199"/>
    </row>
    <row r="65" spans="7:7" x14ac:dyDescent="0.2">
      <c r="G65" s="199"/>
    </row>
    <row r="66" spans="7:7" x14ac:dyDescent="0.2">
      <c r="G66" s="199"/>
    </row>
    <row r="67" spans="7:7" x14ac:dyDescent="0.2">
      <c r="G67" s="199"/>
    </row>
    <row r="68" spans="7:7" x14ac:dyDescent="0.2">
      <c r="G68" s="199"/>
    </row>
    <row r="69" spans="7:7" x14ac:dyDescent="0.2">
      <c r="G69" s="199"/>
    </row>
    <row r="70" spans="7:7" x14ac:dyDescent="0.2">
      <c r="G70" s="199"/>
    </row>
    <row r="71" spans="7:7" x14ac:dyDescent="0.2">
      <c r="G71" s="199"/>
    </row>
    <row r="72" spans="7:7" x14ac:dyDescent="0.2">
      <c r="G72" s="199"/>
    </row>
    <row r="73" spans="7:7" x14ac:dyDescent="0.2">
      <c r="G73" s="199"/>
    </row>
    <row r="74" spans="7:7" x14ac:dyDescent="0.2">
      <c r="G74" s="199"/>
    </row>
    <row r="75" spans="7:7" x14ac:dyDescent="0.2">
      <c r="G75" s="199"/>
    </row>
    <row r="76" spans="7:7" x14ac:dyDescent="0.2">
      <c r="G76" s="199"/>
    </row>
    <row r="77" spans="7:7" x14ac:dyDescent="0.2">
      <c r="G77" s="199"/>
    </row>
    <row r="78" spans="7:7" x14ac:dyDescent="0.2">
      <c r="G78" s="199"/>
    </row>
    <row r="79" spans="7:7" x14ac:dyDescent="0.2">
      <c r="G79" s="199"/>
    </row>
    <row r="80" spans="7:7" x14ac:dyDescent="0.2">
      <c r="G80" s="199"/>
    </row>
    <row r="81" spans="7:7" x14ac:dyDescent="0.2">
      <c r="G81" s="199"/>
    </row>
    <row r="82" spans="7:7" x14ac:dyDescent="0.2">
      <c r="G82" s="199"/>
    </row>
    <row r="83" spans="7:7" x14ac:dyDescent="0.2">
      <c r="G83" s="199"/>
    </row>
    <row r="84" spans="7:7" x14ac:dyDescent="0.2">
      <c r="G84" s="199"/>
    </row>
    <row r="85" spans="7:7" x14ac:dyDescent="0.2">
      <c r="G85" s="199"/>
    </row>
    <row r="86" spans="7:7" x14ac:dyDescent="0.2">
      <c r="G86" s="199"/>
    </row>
    <row r="87" spans="7:7" x14ac:dyDescent="0.2">
      <c r="G87" s="199"/>
    </row>
    <row r="88" spans="7:7" x14ac:dyDescent="0.2">
      <c r="G88" s="199"/>
    </row>
    <row r="89" spans="7:7" x14ac:dyDescent="0.2">
      <c r="G89" s="199"/>
    </row>
    <row r="90" spans="7:7" x14ac:dyDescent="0.2">
      <c r="G90" s="199"/>
    </row>
    <row r="91" spans="7:7" x14ac:dyDescent="0.2">
      <c r="G91" s="199"/>
    </row>
    <row r="92" spans="7:7" x14ac:dyDescent="0.2">
      <c r="G92" s="199"/>
    </row>
    <row r="93" spans="7:7" x14ac:dyDescent="0.2">
      <c r="G93" s="199"/>
    </row>
    <row r="94" spans="7:7" x14ac:dyDescent="0.2">
      <c r="G94" s="199"/>
    </row>
    <row r="95" spans="7:7" x14ac:dyDescent="0.2">
      <c r="G95" s="199"/>
    </row>
    <row r="96" spans="7:7" x14ac:dyDescent="0.2">
      <c r="G96" s="199"/>
    </row>
    <row r="97" spans="7:7" x14ac:dyDescent="0.2">
      <c r="G97" s="199"/>
    </row>
    <row r="98" spans="7:7" x14ac:dyDescent="0.2">
      <c r="G98" s="199"/>
    </row>
    <row r="99" spans="7:7" x14ac:dyDescent="0.2">
      <c r="G99" s="199"/>
    </row>
    <row r="100" spans="7:7" x14ac:dyDescent="0.2">
      <c r="G100" s="199"/>
    </row>
    <row r="101" spans="7:7" x14ac:dyDescent="0.2">
      <c r="G101" s="199"/>
    </row>
    <row r="102" spans="7:7" x14ac:dyDescent="0.2">
      <c r="G102" s="199"/>
    </row>
    <row r="103" spans="7:7" x14ac:dyDescent="0.2">
      <c r="G103" s="199"/>
    </row>
    <row r="104" spans="7:7" x14ac:dyDescent="0.2">
      <c r="G104" s="199"/>
    </row>
    <row r="105" spans="7:7" x14ac:dyDescent="0.2">
      <c r="G105" s="199"/>
    </row>
    <row r="106" spans="7:7" x14ac:dyDescent="0.2">
      <c r="G106" s="199"/>
    </row>
    <row r="107" spans="7:7" x14ac:dyDescent="0.2">
      <c r="G107" s="199"/>
    </row>
    <row r="108" spans="7:7" x14ac:dyDescent="0.2">
      <c r="G108" s="199"/>
    </row>
    <row r="109" spans="7:7" x14ac:dyDescent="0.2">
      <c r="G109" s="199"/>
    </row>
    <row r="110" spans="7:7" x14ac:dyDescent="0.2">
      <c r="G110" s="199"/>
    </row>
    <row r="111" spans="7:7" x14ac:dyDescent="0.2">
      <c r="G111" s="199"/>
    </row>
    <row r="112" spans="7:7" x14ac:dyDescent="0.2">
      <c r="G112" s="199"/>
    </row>
    <row r="113" spans="7:7" x14ac:dyDescent="0.2">
      <c r="G113" s="199"/>
    </row>
    <row r="114" spans="7:7" x14ac:dyDescent="0.2">
      <c r="G114" s="199"/>
    </row>
    <row r="115" spans="7:7" x14ac:dyDescent="0.2">
      <c r="G115" s="199"/>
    </row>
    <row r="116" spans="7:7" x14ac:dyDescent="0.2">
      <c r="G116" s="199"/>
    </row>
    <row r="117" spans="7:7" x14ac:dyDescent="0.2">
      <c r="G117" s="199"/>
    </row>
    <row r="118" spans="7:7" x14ac:dyDescent="0.2">
      <c r="G118" s="199"/>
    </row>
    <row r="119" spans="7:7" x14ac:dyDescent="0.2">
      <c r="G119" s="199"/>
    </row>
    <row r="120" spans="7:7" x14ac:dyDescent="0.2">
      <c r="G120" s="199"/>
    </row>
    <row r="121" spans="7:7" x14ac:dyDescent="0.2">
      <c r="G121" s="199"/>
    </row>
    <row r="122" spans="7:7" x14ac:dyDescent="0.2">
      <c r="G122" s="199"/>
    </row>
    <row r="123" spans="7:7" x14ac:dyDescent="0.2">
      <c r="G123" s="199"/>
    </row>
    <row r="124" spans="7:7" x14ac:dyDescent="0.2">
      <c r="G124" s="199"/>
    </row>
    <row r="125" spans="7:7" x14ac:dyDescent="0.2">
      <c r="G125" s="199"/>
    </row>
    <row r="126" spans="7:7" x14ac:dyDescent="0.2">
      <c r="G126" s="199"/>
    </row>
    <row r="127" spans="7:7" x14ac:dyDescent="0.2">
      <c r="G127" s="199"/>
    </row>
    <row r="128" spans="7:7" x14ac:dyDescent="0.2">
      <c r="G128" s="199"/>
    </row>
    <row r="129" spans="7:7" x14ac:dyDescent="0.2">
      <c r="G129" s="199"/>
    </row>
    <row r="130" spans="7:7" x14ac:dyDescent="0.2">
      <c r="G130" s="199"/>
    </row>
    <row r="131" spans="7:7" x14ac:dyDescent="0.2">
      <c r="G131" s="199"/>
    </row>
    <row r="132" spans="7:7" x14ac:dyDescent="0.2">
      <c r="G132" s="199"/>
    </row>
    <row r="133" spans="7:7" x14ac:dyDescent="0.2">
      <c r="G133" s="199"/>
    </row>
    <row r="134" spans="7:7" x14ac:dyDescent="0.2">
      <c r="G134" s="199"/>
    </row>
    <row r="135" spans="7:7" x14ac:dyDescent="0.2">
      <c r="G135" s="199"/>
    </row>
    <row r="136" spans="7:7" x14ac:dyDescent="0.2">
      <c r="G136" s="199"/>
    </row>
    <row r="137" spans="7:7" x14ac:dyDescent="0.2">
      <c r="G137" s="199"/>
    </row>
    <row r="138" spans="7:7" x14ac:dyDescent="0.2">
      <c r="G138" s="199"/>
    </row>
    <row r="139" spans="7:7" x14ac:dyDescent="0.2">
      <c r="G139" s="199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A5" sqref="A5:E5"/>
    </sheetView>
  </sheetViews>
  <sheetFormatPr baseColWidth="10" defaultRowHeight="10.199999999999999" x14ac:dyDescent="0.3"/>
  <cols>
    <col min="1" max="1" width="6.77734375" style="1" customWidth="1"/>
    <col min="2" max="2" width="40.77734375" style="2" customWidth="1"/>
    <col min="3" max="5" width="25.77734375" style="1" customWidth="1"/>
    <col min="6" max="16384" width="11.5546875" style="1"/>
  </cols>
  <sheetData>
    <row r="1" spans="1:5" ht="15" customHeight="1" thickTop="1" thickBot="1" x14ac:dyDescent="0.35">
      <c r="A1" s="377" t="s">
        <v>1</v>
      </c>
      <c r="B1" s="378"/>
      <c r="C1" s="378"/>
      <c r="D1" s="378"/>
      <c r="E1" s="50" t="s">
        <v>47</v>
      </c>
    </row>
    <row r="2" spans="1:5" ht="15" customHeight="1" thickTop="1" x14ac:dyDescent="0.3">
      <c r="A2" s="379" t="s">
        <v>46</v>
      </c>
      <c r="B2" s="380"/>
      <c r="C2" s="380"/>
      <c r="D2" s="380"/>
      <c r="E2" s="17"/>
    </row>
    <row r="3" spans="1:5" ht="15" customHeight="1" thickBot="1" x14ac:dyDescent="0.35">
      <c r="A3" s="381" t="s">
        <v>45</v>
      </c>
      <c r="B3" s="382"/>
      <c r="C3" s="382"/>
      <c r="D3" s="382"/>
      <c r="E3" s="46"/>
    </row>
    <row r="4" spans="1:5" ht="10.8" thickTop="1" x14ac:dyDescent="0.3"/>
    <row r="5" spans="1:5" ht="13.2" x14ac:dyDescent="0.3">
      <c r="A5" s="255" t="s">
        <v>44</v>
      </c>
      <c r="B5" s="254"/>
      <c r="C5" s="254"/>
      <c r="D5" s="254"/>
      <c r="E5" s="254"/>
    </row>
    <row r="6" spans="1:5" ht="10.8" thickBot="1" x14ac:dyDescent="0.35"/>
    <row r="7" spans="1:5" ht="10.8" thickTop="1" x14ac:dyDescent="0.3">
      <c r="A7" s="20" t="s">
        <v>43</v>
      </c>
      <c r="B7" s="19" t="s">
        <v>42</v>
      </c>
      <c r="C7" s="18" t="s">
        <v>41</v>
      </c>
      <c r="D7" s="18" t="s">
        <v>11</v>
      </c>
      <c r="E7" s="17" t="s">
        <v>10</v>
      </c>
    </row>
    <row r="8" spans="1:5" ht="10.8" thickBot="1" x14ac:dyDescent="0.35">
      <c r="A8" s="49"/>
      <c r="B8" s="48"/>
      <c r="C8" s="47" t="s">
        <v>9</v>
      </c>
      <c r="D8" s="47" t="s">
        <v>8</v>
      </c>
      <c r="E8" s="46" t="s">
        <v>40</v>
      </c>
    </row>
    <row r="9" spans="1:5" ht="13.8" thickTop="1" x14ac:dyDescent="0.3">
      <c r="A9" s="374" t="s">
        <v>39</v>
      </c>
      <c r="B9" s="303"/>
      <c r="C9" s="43">
        <v>0</v>
      </c>
      <c r="D9" s="43">
        <v>0</v>
      </c>
      <c r="E9" s="42">
        <v>74770000</v>
      </c>
    </row>
    <row r="10" spans="1:5" ht="13.2" x14ac:dyDescent="0.3">
      <c r="A10" s="374" t="s">
        <v>38</v>
      </c>
      <c r="B10" s="303"/>
      <c r="C10" s="43">
        <v>0</v>
      </c>
      <c r="D10" s="43">
        <v>0</v>
      </c>
      <c r="E10" s="42">
        <v>0</v>
      </c>
    </row>
    <row r="11" spans="1:5" ht="13.2" x14ac:dyDescent="0.3">
      <c r="A11" s="374" t="s">
        <v>37</v>
      </c>
      <c r="B11" s="303"/>
      <c r="C11" s="43">
        <v>0</v>
      </c>
      <c r="D11" s="43">
        <v>0</v>
      </c>
      <c r="E11" s="42">
        <v>0</v>
      </c>
    </row>
    <row r="12" spans="1:5" ht="20.399999999999999" x14ac:dyDescent="0.3">
      <c r="A12" s="45" t="s">
        <v>36</v>
      </c>
      <c r="B12" s="44" t="s">
        <v>35</v>
      </c>
      <c r="C12" s="43">
        <v>0</v>
      </c>
      <c r="D12" s="43">
        <v>0</v>
      </c>
      <c r="E12" s="42">
        <v>0</v>
      </c>
    </row>
    <row r="13" spans="1:5" x14ac:dyDescent="0.3">
      <c r="A13" s="45" t="s">
        <v>34</v>
      </c>
      <c r="B13" s="44" t="s">
        <v>33</v>
      </c>
      <c r="C13" s="43">
        <v>0</v>
      </c>
      <c r="D13" s="43">
        <v>0</v>
      </c>
      <c r="E13" s="42">
        <v>0</v>
      </c>
    </row>
    <row r="14" spans="1:5" x14ac:dyDescent="0.3">
      <c r="A14" s="41" t="s">
        <v>32</v>
      </c>
      <c r="B14" s="40" t="s">
        <v>31</v>
      </c>
      <c r="C14" s="39">
        <v>0</v>
      </c>
      <c r="D14" s="39">
        <v>0</v>
      </c>
      <c r="E14" s="38">
        <v>0</v>
      </c>
    </row>
    <row r="15" spans="1:5" ht="13.2" x14ac:dyDescent="0.3">
      <c r="A15" s="398" t="s">
        <v>30</v>
      </c>
      <c r="B15" s="399"/>
      <c r="C15" s="37">
        <v>0</v>
      </c>
      <c r="D15" s="37">
        <v>0</v>
      </c>
      <c r="E15" s="36">
        <v>0</v>
      </c>
    </row>
    <row r="16" spans="1:5" ht="10.8" thickBot="1" x14ac:dyDescent="0.35">
      <c r="A16" s="35" t="s">
        <v>29</v>
      </c>
      <c r="B16" s="34" t="s">
        <v>28</v>
      </c>
      <c r="C16" s="33">
        <v>0</v>
      </c>
      <c r="D16" s="33">
        <v>0</v>
      </c>
      <c r="E16" s="32">
        <v>74770000</v>
      </c>
    </row>
    <row r="17" spans="1:5" ht="19.95" customHeight="1" thickTop="1" thickBot="1" x14ac:dyDescent="0.35"/>
    <row r="18" spans="1:5" ht="21.6" thickTop="1" thickBot="1" x14ac:dyDescent="0.35">
      <c r="C18" s="31" t="s">
        <v>27</v>
      </c>
      <c r="D18" s="30" t="s">
        <v>26</v>
      </c>
      <c r="E18" s="29" t="s">
        <v>25</v>
      </c>
    </row>
    <row r="19" spans="1:5" ht="14.4" thickTop="1" thickBot="1" x14ac:dyDescent="0.35">
      <c r="A19" s="386" t="s">
        <v>24</v>
      </c>
      <c r="B19" s="387"/>
      <c r="C19" s="28">
        <v>-28000000</v>
      </c>
      <c r="D19" s="27">
        <v>28000000</v>
      </c>
      <c r="E19" s="26">
        <v>28000000</v>
      </c>
    </row>
    <row r="20" spans="1:5" ht="11.4" thickTop="1" thickBot="1" x14ac:dyDescent="0.35"/>
    <row r="21" spans="1:5" ht="14.4" thickTop="1" thickBot="1" x14ac:dyDescent="0.35">
      <c r="A21" s="24"/>
      <c r="B21" s="25"/>
      <c r="C21" s="24"/>
      <c r="D21" s="388" t="s">
        <v>23</v>
      </c>
      <c r="E21" s="389"/>
    </row>
    <row r="22" spans="1:5" ht="13.8" thickTop="1" x14ac:dyDescent="0.3">
      <c r="A22" s="393" t="s">
        <v>22</v>
      </c>
      <c r="B22" s="394"/>
      <c r="C22" s="394"/>
      <c r="D22" s="395">
        <v>46770000</v>
      </c>
      <c r="E22" s="396"/>
    </row>
    <row r="23" spans="1:5" ht="13.2" x14ac:dyDescent="0.3">
      <c r="A23" s="390" t="s">
        <v>21</v>
      </c>
      <c r="B23" s="357"/>
      <c r="C23" s="357"/>
      <c r="D23" s="391">
        <v>74770000</v>
      </c>
      <c r="E23" s="392"/>
    </row>
    <row r="24" spans="1:5" ht="13.2" x14ac:dyDescent="0.3">
      <c r="A24" s="390" t="s">
        <v>20</v>
      </c>
      <c r="B24" s="357"/>
      <c r="C24" s="357"/>
      <c r="D24" s="397">
        <v>28000000</v>
      </c>
      <c r="E24" s="392"/>
    </row>
    <row r="25" spans="1:5" ht="13.8" thickBot="1" x14ac:dyDescent="0.35">
      <c r="A25" s="400" t="s">
        <v>19</v>
      </c>
      <c r="B25" s="401"/>
      <c r="C25" s="401"/>
      <c r="D25" s="402">
        <v>28000000</v>
      </c>
      <c r="E25" s="403"/>
    </row>
    <row r="26" spans="1:5" ht="10.050000000000001" customHeight="1" thickTop="1" x14ac:dyDescent="0.3">
      <c r="A26" s="23" t="s">
        <v>18</v>
      </c>
      <c r="B26" s="22"/>
      <c r="C26" s="21"/>
      <c r="D26" s="21"/>
      <c r="E26" s="21"/>
    </row>
    <row r="27" spans="1:5" ht="10.050000000000001" customHeight="1" x14ac:dyDescent="0.3">
      <c r="A27" s="23" t="s">
        <v>17</v>
      </c>
      <c r="B27" s="22"/>
      <c r="C27" s="21"/>
      <c r="D27" s="21"/>
      <c r="E27" s="21"/>
    </row>
    <row r="28" spans="1:5" ht="10.050000000000001" customHeight="1" x14ac:dyDescent="0.3">
      <c r="A28" s="23" t="s">
        <v>16</v>
      </c>
      <c r="B28" s="22"/>
      <c r="C28" s="21"/>
      <c r="D28" s="21"/>
      <c r="E28" s="21"/>
    </row>
    <row r="29" spans="1:5" ht="10.050000000000001" customHeight="1" x14ac:dyDescent="0.3">
      <c r="A29" s="23" t="s">
        <v>15</v>
      </c>
      <c r="B29" s="22"/>
      <c r="C29" s="21"/>
      <c r="D29" s="21"/>
      <c r="E29" s="21"/>
    </row>
    <row r="31" spans="1:5" ht="13.8" thickBot="1" x14ac:dyDescent="0.35">
      <c r="A31" s="255" t="s">
        <v>14</v>
      </c>
      <c r="B31" s="246"/>
      <c r="C31" s="246"/>
      <c r="D31" s="246"/>
      <c r="E31" s="246"/>
    </row>
    <row r="32" spans="1:5" ht="10.8" thickTop="1" x14ac:dyDescent="0.3">
      <c r="A32" s="20" t="s">
        <v>13</v>
      </c>
      <c r="B32" s="19" t="s">
        <v>0</v>
      </c>
      <c r="C32" s="18" t="s">
        <v>12</v>
      </c>
      <c r="D32" s="18" t="s">
        <v>11</v>
      </c>
      <c r="E32" s="17" t="s">
        <v>10</v>
      </c>
    </row>
    <row r="33" spans="1:5" ht="10.8" thickBot="1" x14ac:dyDescent="0.35">
      <c r="A33" s="16"/>
      <c r="B33" s="15"/>
      <c r="C33" s="14" t="s">
        <v>9</v>
      </c>
      <c r="D33" s="14" t="s">
        <v>8</v>
      </c>
      <c r="E33" s="13" t="s">
        <v>7</v>
      </c>
    </row>
    <row r="34" spans="1:5" ht="21" thickTop="1" x14ac:dyDescent="0.3">
      <c r="A34" s="12" t="s">
        <v>6</v>
      </c>
      <c r="B34" s="11" t="s">
        <v>5</v>
      </c>
      <c r="C34" s="10"/>
      <c r="D34" s="10"/>
      <c r="E34" s="9"/>
    </row>
    <row r="35" spans="1:5" x14ac:dyDescent="0.3">
      <c r="A35" s="8" t="s">
        <v>4</v>
      </c>
      <c r="B35" s="7" t="s">
        <v>3</v>
      </c>
      <c r="C35" s="6"/>
      <c r="D35" s="6"/>
      <c r="E35" s="5"/>
    </row>
    <row r="36" spans="1:5" ht="13.8" thickBot="1" x14ac:dyDescent="0.35">
      <c r="A36" s="375" t="s">
        <v>2</v>
      </c>
      <c r="B36" s="376"/>
      <c r="C36" s="4">
        <f>C35+C34</f>
        <v>0</v>
      </c>
      <c r="D36" s="4">
        <f>D35+D34</f>
        <v>0</v>
      </c>
      <c r="E36" s="3">
        <f>E35+E34</f>
        <v>0</v>
      </c>
    </row>
    <row r="37" spans="1:5" ht="10.8" thickTop="1" x14ac:dyDescent="0.3"/>
  </sheetData>
  <mergeCells count="20"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  <mergeCell ref="A19:B19"/>
    <mergeCell ref="D21:E21"/>
    <mergeCell ref="A23:C23"/>
    <mergeCell ref="D23:E23"/>
    <mergeCell ref="A31:E31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:E20"/>
    </sheetView>
  </sheetViews>
  <sheetFormatPr baseColWidth="10" defaultRowHeight="10.199999999999999" x14ac:dyDescent="0.3"/>
  <cols>
    <col min="1" max="1" width="33.5546875" style="1" bestFit="1" customWidth="1"/>
    <col min="2" max="5" width="15.77734375" style="1" customWidth="1"/>
    <col min="6" max="16384" width="11.5546875" style="1"/>
  </cols>
  <sheetData>
    <row r="1" spans="1:5" ht="13.2" x14ac:dyDescent="0.3">
      <c r="A1" s="241" t="s">
        <v>333</v>
      </c>
      <c r="B1" s="242"/>
      <c r="C1" s="242"/>
      <c r="D1" s="242"/>
      <c r="E1" s="61" t="s">
        <v>332</v>
      </c>
    </row>
    <row r="2" spans="1:5" ht="13.2" x14ac:dyDescent="0.3">
      <c r="A2" s="241" t="s">
        <v>456</v>
      </c>
      <c r="B2" s="242"/>
      <c r="C2" s="242"/>
      <c r="D2" s="242"/>
      <c r="E2" s="61"/>
    </row>
    <row r="3" spans="1:5" ht="13.2" x14ac:dyDescent="0.3">
      <c r="A3" s="196"/>
      <c r="B3" s="195"/>
      <c r="C3" s="195"/>
      <c r="D3" s="195"/>
      <c r="E3" s="194"/>
    </row>
    <row r="4" spans="1:5" ht="13.2" x14ac:dyDescent="0.3">
      <c r="A4" s="243" t="s">
        <v>453</v>
      </c>
      <c r="B4" s="244"/>
      <c r="C4" s="244"/>
      <c r="D4" s="244"/>
      <c r="E4" s="244"/>
    </row>
    <row r="6" spans="1:5" ht="13.2" x14ac:dyDescent="0.3">
      <c r="B6" s="237" t="s">
        <v>76</v>
      </c>
      <c r="C6" s="238"/>
      <c r="D6" s="237" t="s">
        <v>75</v>
      </c>
      <c r="E6" s="238"/>
    </row>
    <row r="7" spans="1:5" ht="13.2" x14ac:dyDescent="0.3">
      <c r="A7" s="192" t="s">
        <v>455</v>
      </c>
      <c r="B7" s="239">
        <v>74770000</v>
      </c>
      <c r="C7" s="240"/>
      <c r="D7" s="239">
        <v>74770000</v>
      </c>
      <c r="E7" s="240"/>
    </row>
    <row r="8" spans="1:5" ht="13.2" x14ac:dyDescent="0.3">
      <c r="A8" s="192" t="s">
        <v>454</v>
      </c>
      <c r="B8" s="239">
        <v>760000000</v>
      </c>
      <c r="C8" s="240"/>
      <c r="D8" s="239">
        <v>760000000</v>
      </c>
      <c r="E8" s="240"/>
    </row>
    <row r="9" spans="1:5" ht="13.2" x14ac:dyDescent="0.3">
      <c r="A9" s="192" t="s">
        <v>453</v>
      </c>
      <c r="B9" s="239">
        <f>B8+B7</f>
        <v>834770000</v>
      </c>
      <c r="C9" s="240"/>
      <c r="D9" s="239">
        <f>D8+D7</f>
        <v>834770000</v>
      </c>
      <c r="E9" s="240"/>
    </row>
    <row r="11" spans="1:5" ht="13.2" x14ac:dyDescent="0.3">
      <c r="A11" s="245" t="s">
        <v>452</v>
      </c>
      <c r="B11" s="246"/>
      <c r="C11" s="246"/>
      <c r="D11" s="246"/>
      <c r="E11" s="246"/>
    </row>
    <row r="12" spans="1:5" ht="13.2" x14ac:dyDescent="0.3">
      <c r="A12" s="24"/>
      <c r="B12" s="193"/>
      <c r="C12" s="193"/>
      <c r="D12" s="193"/>
      <c r="E12" s="193"/>
    </row>
    <row r="13" spans="1:5" ht="13.2" x14ac:dyDescent="0.3">
      <c r="B13" s="237" t="s">
        <v>451</v>
      </c>
      <c r="C13" s="238"/>
      <c r="D13" s="237" t="s">
        <v>450</v>
      </c>
      <c r="E13" s="238"/>
    </row>
    <row r="14" spans="1:5" x14ac:dyDescent="0.3">
      <c r="B14" s="96" t="s">
        <v>449</v>
      </c>
      <c r="C14" s="96" t="s">
        <v>448</v>
      </c>
      <c r="D14" s="96" t="s">
        <v>449</v>
      </c>
      <c r="E14" s="96" t="s">
        <v>448</v>
      </c>
    </row>
    <row r="15" spans="1:5" x14ac:dyDescent="0.3">
      <c r="A15" s="192" t="s">
        <v>406</v>
      </c>
      <c r="B15" s="134">
        <v>74770000</v>
      </c>
      <c r="C15" s="134">
        <v>0</v>
      </c>
      <c r="D15" s="134">
        <v>74770000</v>
      </c>
      <c r="E15" s="134">
        <v>0</v>
      </c>
    </row>
    <row r="16" spans="1:5" x14ac:dyDescent="0.3">
      <c r="A16" s="192" t="s">
        <v>380</v>
      </c>
      <c r="B16" s="134">
        <v>760000000</v>
      </c>
      <c r="C16" s="134">
        <v>0</v>
      </c>
      <c r="D16" s="134">
        <v>760000000</v>
      </c>
      <c r="E16" s="134">
        <v>0</v>
      </c>
    </row>
    <row r="17" spans="1:5" x14ac:dyDescent="0.3">
      <c r="A17" s="192" t="s">
        <v>447</v>
      </c>
      <c r="B17" s="134">
        <f>B16+B15</f>
        <v>834770000</v>
      </c>
      <c r="C17" s="134">
        <f>C16+C15</f>
        <v>0</v>
      </c>
      <c r="D17" s="134">
        <f>D16+D15</f>
        <v>834770000</v>
      </c>
      <c r="E17" s="134">
        <f>E16+E15</f>
        <v>0</v>
      </c>
    </row>
    <row r="18" spans="1:5" ht="10.050000000000001" customHeight="1" x14ac:dyDescent="0.3">
      <c r="A18" s="21" t="s">
        <v>446</v>
      </c>
      <c r="B18" s="21"/>
      <c r="C18" s="21"/>
      <c r="D18" s="21"/>
      <c r="E18" s="21"/>
    </row>
    <row r="19" spans="1:5" ht="10.050000000000001" customHeight="1" x14ac:dyDescent="0.3">
      <c r="A19" s="21"/>
      <c r="B19" s="21"/>
      <c r="C19" s="21"/>
      <c r="D19" s="21"/>
      <c r="E19" s="21"/>
    </row>
    <row r="20" spans="1:5" ht="10.050000000000001" customHeight="1" x14ac:dyDescent="0.3">
      <c r="A20" s="21"/>
      <c r="B20" s="21"/>
      <c r="C20" s="21"/>
      <c r="D20" s="21"/>
      <c r="E20" s="21"/>
    </row>
  </sheetData>
  <mergeCells count="14">
    <mergeCell ref="A1:D1"/>
    <mergeCell ref="A2:D2"/>
    <mergeCell ref="A4:E4"/>
    <mergeCell ref="A11:E11"/>
    <mergeCell ref="B6:C6"/>
    <mergeCell ref="B13:C13"/>
    <mergeCell ref="D6:E6"/>
    <mergeCell ref="D13:E13"/>
    <mergeCell ref="B7:C7"/>
    <mergeCell ref="D7:E7"/>
    <mergeCell ref="B9:C9"/>
    <mergeCell ref="B8:C8"/>
    <mergeCell ref="D8:E8"/>
    <mergeCell ref="D9:E9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C6" sqref="C6"/>
    </sheetView>
  </sheetViews>
  <sheetFormatPr baseColWidth="10" defaultRowHeight="10.199999999999999" x14ac:dyDescent="0.3"/>
  <cols>
    <col min="1" max="1" width="30.77734375" style="63" customWidth="1"/>
    <col min="2" max="16" width="14.77734375" style="62" customWidth="1"/>
    <col min="17" max="16384" width="11.5546875" style="62"/>
  </cols>
  <sheetData>
    <row r="1" spans="1:16" ht="13.2" x14ac:dyDescent="0.3">
      <c r="A1" s="248" t="s">
        <v>333</v>
      </c>
      <c r="B1" s="249"/>
      <c r="C1" s="249"/>
      <c r="D1" s="249"/>
      <c r="E1" s="249"/>
      <c r="F1" s="249"/>
      <c r="G1" s="249"/>
      <c r="H1" s="191" t="s">
        <v>332</v>
      </c>
      <c r="I1" s="250" t="s">
        <v>333</v>
      </c>
      <c r="J1" s="249"/>
      <c r="K1" s="249"/>
      <c r="L1" s="249"/>
      <c r="M1" s="249"/>
      <c r="N1" s="249"/>
      <c r="O1" s="249"/>
      <c r="P1" s="191" t="s">
        <v>332</v>
      </c>
    </row>
    <row r="2" spans="1:16" ht="13.2" x14ac:dyDescent="0.3">
      <c r="A2" s="248" t="s">
        <v>445</v>
      </c>
      <c r="B2" s="249"/>
      <c r="C2" s="249"/>
      <c r="D2" s="249"/>
      <c r="E2" s="249"/>
      <c r="F2" s="249"/>
      <c r="G2" s="249"/>
      <c r="H2" s="191">
        <v>1</v>
      </c>
      <c r="I2" s="250" t="s">
        <v>444</v>
      </c>
      <c r="J2" s="249"/>
      <c r="K2" s="249"/>
      <c r="L2" s="249"/>
      <c r="M2" s="249"/>
      <c r="N2" s="249"/>
      <c r="O2" s="249"/>
      <c r="P2" s="191">
        <v>1</v>
      </c>
    </row>
    <row r="3" spans="1:16" ht="7.05" customHeight="1" x14ac:dyDescent="0.3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3.2" x14ac:dyDescent="0.3">
      <c r="A4" s="188"/>
      <c r="B4" s="251" t="s">
        <v>443</v>
      </c>
      <c r="C4" s="252"/>
      <c r="D4" s="187"/>
      <c r="E4" s="117"/>
      <c r="F4" s="117"/>
      <c r="G4" s="186" t="s">
        <v>442</v>
      </c>
      <c r="H4" s="186" t="s">
        <v>441</v>
      </c>
      <c r="I4" s="186" t="s">
        <v>440</v>
      </c>
      <c r="J4" s="186" t="s">
        <v>439</v>
      </c>
      <c r="K4" s="186" t="s">
        <v>438</v>
      </c>
      <c r="L4" s="186" t="s">
        <v>437</v>
      </c>
      <c r="M4" s="186" t="s">
        <v>436</v>
      </c>
      <c r="N4" s="186" t="s">
        <v>435</v>
      </c>
      <c r="O4" s="186" t="s">
        <v>434</v>
      </c>
      <c r="P4" s="186" t="s">
        <v>433</v>
      </c>
    </row>
    <row r="5" spans="1:16" ht="30.6" x14ac:dyDescent="0.3">
      <c r="A5" s="185" t="s">
        <v>121</v>
      </c>
      <c r="B5" s="65" t="s">
        <v>432</v>
      </c>
      <c r="C5" s="65" t="s">
        <v>506</v>
      </c>
      <c r="D5" s="65" t="s">
        <v>505</v>
      </c>
      <c r="E5" s="65" t="s">
        <v>431</v>
      </c>
      <c r="F5" s="65" t="s">
        <v>430</v>
      </c>
      <c r="G5" s="65" t="s">
        <v>429</v>
      </c>
      <c r="H5" s="65" t="s">
        <v>215</v>
      </c>
      <c r="I5" s="65" t="s">
        <v>213</v>
      </c>
      <c r="J5" s="65" t="s">
        <v>428</v>
      </c>
      <c r="K5" s="65" t="s">
        <v>209</v>
      </c>
      <c r="L5" s="65" t="s">
        <v>207</v>
      </c>
      <c r="M5" s="65" t="s">
        <v>205</v>
      </c>
      <c r="N5" s="65" t="s">
        <v>203</v>
      </c>
      <c r="O5" s="65" t="s">
        <v>201</v>
      </c>
      <c r="P5" s="65" t="s">
        <v>199</v>
      </c>
    </row>
    <row r="6" spans="1:16" ht="1.05" customHeight="1" x14ac:dyDescent="0.3">
      <c r="A6" s="183"/>
      <c r="B6" s="184">
        <v>-1</v>
      </c>
      <c r="C6" s="184"/>
      <c r="D6" s="184"/>
      <c r="E6" s="184"/>
      <c r="F6" s="184"/>
      <c r="G6" s="184" t="s">
        <v>427</v>
      </c>
      <c r="H6" s="184"/>
      <c r="I6" s="184"/>
      <c r="J6" s="184"/>
      <c r="K6" s="184"/>
      <c r="L6" s="184"/>
      <c r="M6" s="184"/>
      <c r="N6" s="184"/>
      <c r="O6" s="184"/>
      <c r="P6" s="184"/>
    </row>
    <row r="7" spans="1:16" x14ac:dyDescent="0.3">
      <c r="A7" s="183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x14ac:dyDescent="0.3">
      <c r="A8" s="169" t="s">
        <v>426</v>
      </c>
      <c r="B8" s="167">
        <v>0</v>
      </c>
      <c r="C8" s="167"/>
      <c r="D8" s="167"/>
      <c r="E8" s="167"/>
      <c r="F8" s="168">
        <v>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x14ac:dyDescent="0.3">
      <c r="A9" s="169" t="s">
        <v>425</v>
      </c>
      <c r="B9" s="167">
        <v>0</v>
      </c>
      <c r="C9" s="167"/>
      <c r="D9" s="167"/>
      <c r="E9" s="167"/>
      <c r="F9" s="168">
        <v>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x14ac:dyDescent="0.3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x14ac:dyDescent="0.3">
      <c r="A11" s="169" t="s">
        <v>424</v>
      </c>
      <c r="B11" s="167">
        <f t="shared" ref="B11:P11" si="0">B12+B15+B16</f>
        <v>402762053</v>
      </c>
      <c r="C11" s="167">
        <f t="shared" si="0"/>
        <v>0</v>
      </c>
      <c r="D11" s="167">
        <f t="shared" si="0"/>
        <v>74770000</v>
      </c>
      <c r="E11" s="168">
        <f t="shared" si="0"/>
        <v>0</v>
      </c>
      <c r="F11" s="167">
        <f t="shared" si="0"/>
        <v>46770000</v>
      </c>
      <c r="G11" s="167">
        <f t="shared" si="0"/>
        <v>0</v>
      </c>
      <c r="H11" s="167">
        <f t="shared" si="0"/>
        <v>0</v>
      </c>
      <c r="I11" s="167">
        <f t="shared" si="0"/>
        <v>0</v>
      </c>
      <c r="J11" s="167">
        <f t="shared" si="0"/>
        <v>0</v>
      </c>
      <c r="K11" s="167">
        <f t="shared" si="0"/>
        <v>0</v>
      </c>
      <c r="L11" s="167">
        <f t="shared" si="0"/>
        <v>0</v>
      </c>
      <c r="M11" s="167">
        <f t="shared" si="0"/>
        <v>0</v>
      </c>
      <c r="N11" s="167">
        <f t="shared" si="0"/>
        <v>0</v>
      </c>
      <c r="O11" s="167">
        <f t="shared" si="0"/>
        <v>28000000</v>
      </c>
      <c r="P11" s="167">
        <f t="shared" si="0"/>
        <v>0</v>
      </c>
    </row>
    <row r="12" spans="1:16" x14ac:dyDescent="0.3">
      <c r="A12" s="180" t="s">
        <v>419</v>
      </c>
      <c r="B12" s="178">
        <f t="shared" ref="B12:P12" si="1">B13+B14</f>
        <v>356562053</v>
      </c>
      <c r="C12" s="178">
        <f t="shared" si="1"/>
        <v>0</v>
      </c>
      <c r="D12" s="178">
        <f t="shared" si="1"/>
        <v>28000000</v>
      </c>
      <c r="E12" s="179">
        <f t="shared" si="1"/>
        <v>0</v>
      </c>
      <c r="F12" s="179">
        <f t="shared" si="1"/>
        <v>0</v>
      </c>
      <c r="G12" s="178">
        <f t="shared" si="1"/>
        <v>0</v>
      </c>
      <c r="H12" s="178">
        <f t="shared" si="1"/>
        <v>0</v>
      </c>
      <c r="I12" s="178">
        <f t="shared" si="1"/>
        <v>0</v>
      </c>
      <c r="J12" s="178">
        <f t="shared" si="1"/>
        <v>0</v>
      </c>
      <c r="K12" s="178">
        <f t="shared" si="1"/>
        <v>0</v>
      </c>
      <c r="L12" s="178">
        <f t="shared" si="1"/>
        <v>0</v>
      </c>
      <c r="M12" s="178">
        <f t="shared" si="1"/>
        <v>0</v>
      </c>
      <c r="N12" s="178">
        <f t="shared" si="1"/>
        <v>0</v>
      </c>
      <c r="O12" s="178">
        <f t="shared" si="1"/>
        <v>28000000</v>
      </c>
      <c r="P12" s="178">
        <f t="shared" si="1"/>
        <v>0</v>
      </c>
    </row>
    <row r="13" spans="1:16" x14ac:dyDescent="0.3">
      <c r="A13" s="177" t="s">
        <v>423</v>
      </c>
      <c r="B13" s="175">
        <v>0</v>
      </c>
      <c r="C13" s="175">
        <v>0</v>
      </c>
      <c r="D13" s="175">
        <v>0</v>
      </c>
      <c r="E13" s="176">
        <v>0</v>
      </c>
      <c r="F13" s="176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</row>
    <row r="14" spans="1:16" x14ac:dyDescent="0.3">
      <c r="A14" s="174" t="s">
        <v>422</v>
      </c>
      <c r="B14" s="64">
        <v>356562053</v>
      </c>
      <c r="C14" s="64">
        <v>0</v>
      </c>
      <c r="D14" s="64">
        <v>28000000</v>
      </c>
      <c r="E14" s="173">
        <v>0</v>
      </c>
      <c r="F14" s="173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28000000</v>
      </c>
      <c r="P14" s="64">
        <v>0</v>
      </c>
    </row>
    <row r="15" spans="1:16" x14ac:dyDescent="0.3">
      <c r="A15" s="180" t="s">
        <v>421</v>
      </c>
      <c r="B15" s="178">
        <v>46200000</v>
      </c>
      <c r="C15" s="178">
        <v>0</v>
      </c>
      <c r="D15" s="178">
        <v>46770000</v>
      </c>
      <c r="E15" s="179">
        <v>0</v>
      </c>
      <c r="F15" s="178">
        <v>46770000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</row>
    <row r="16" spans="1:16" x14ac:dyDescent="0.3">
      <c r="A16" s="174" t="s">
        <v>415</v>
      </c>
      <c r="B16" s="64">
        <v>0</v>
      </c>
      <c r="C16" s="64">
        <v>0</v>
      </c>
      <c r="D16" s="64">
        <v>0</v>
      </c>
      <c r="E16" s="173">
        <v>0</v>
      </c>
      <c r="F16" s="64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</row>
    <row r="17" spans="1:16" x14ac:dyDescent="0.3">
      <c r="A17" s="169" t="s">
        <v>420</v>
      </c>
      <c r="B17" s="167">
        <f t="shared" ref="B17:P17" si="2">B18+B20+B23+B24</f>
        <v>402762053</v>
      </c>
      <c r="C17" s="167">
        <f t="shared" si="2"/>
        <v>0</v>
      </c>
      <c r="D17" s="167">
        <f t="shared" si="2"/>
        <v>74770000</v>
      </c>
      <c r="E17" s="168">
        <f t="shared" si="2"/>
        <v>0</v>
      </c>
      <c r="F17" s="167">
        <f t="shared" si="2"/>
        <v>74770000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  <c r="K17" s="167">
        <f t="shared" si="2"/>
        <v>0</v>
      </c>
      <c r="L17" s="167">
        <f t="shared" si="2"/>
        <v>0</v>
      </c>
      <c r="M17" s="167">
        <f t="shared" si="2"/>
        <v>0</v>
      </c>
      <c r="N17" s="167">
        <f t="shared" si="2"/>
        <v>0</v>
      </c>
      <c r="O17" s="167">
        <f t="shared" si="2"/>
        <v>0</v>
      </c>
      <c r="P17" s="167">
        <f t="shared" si="2"/>
        <v>0</v>
      </c>
    </row>
    <row r="18" spans="1:16" x14ac:dyDescent="0.3">
      <c r="A18" s="180" t="s">
        <v>419</v>
      </c>
      <c r="B18" s="178">
        <v>0</v>
      </c>
      <c r="C18" s="178">
        <v>0</v>
      </c>
      <c r="D18" s="178">
        <v>0</v>
      </c>
      <c r="E18" s="179">
        <v>0</v>
      </c>
      <c r="F18" s="179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</row>
    <row r="19" spans="1:16" x14ac:dyDescent="0.3">
      <c r="A19" s="174" t="s">
        <v>418</v>
      </c>
      <c r="B19" s="64">
        <v>0</v>
      </c>
      <c r="C19" s="64">
        <v>0</v>
      </c>
      <c r="D19" s="64">
        <v>0</v>
      </c>
      <c r="E19" s="173">
        <v>0</v>
      </c>
      <c r="F19" s="173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x14ac:dyDescent="0.3">
      <c r="A20" s="180" t="s">
        <v>417</v>
      </c>
      <c r="B20" s="178">
        <v>346062053</v>
      </c>
      <c r="C20" s="178">
        <v>0</v>
      </c>
      <c r="D20" s="178">
        <v>0</v>
      </c>
      <c r="E20" s="179">
        <v>0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</row>
    <row r="21" spans="1:16" x14ac:dyDescent="0.3">
      <c r="A21" s="177" t="s">
        <v>416</v>
      </c>
      <c r="B21" s="175">
        <v>346062053</v>
      </c>
      <c r="C21" s="175">
        <v>0</v>
      </c>
      <c r="D21" s="175">
        <v>0</v>
      </c>
      <c r="E21" s="176">
        <v>0</v>
      </c>
      <c r="F21" s="175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</row>
    <row r="22" spans="1:16" x14ac:dyDescent="0.3">
      <c r="A22" s="174" t="s">
        <v>415</v>
      </c>
      <c r="B22" s="64">
        <v>0</v>
      </c>
      <c r="C22" s="64">
        <v>0</v>
      </c>
      <c r="D22" s="64">
        <v>0</v>
      </c>
      <c r="E22" s="173">
        <v>0</v>
      </c>
      <c r="F22" s="64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</row>
    <row r="23" spans="1:16" x14ac:dyDescent="0.3">
      <c r="A23" s="166" t="s">
        <v>414</v>
      </c>
      <c r="B23" s="165">
        <v>0</v>
      </c>
      <c r="C23" s="165">
        <v>0</v>
      </c>
      <c r="D23" s="165">
        <v>0</v>
      </c>
      <c r="E23" s="164">
        <v>0</v>
      </c>
      <c r="F23" s="165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</row>
    <row r="24" spans="1:16" ht="20.399999999999999" x14ac:dyDescent="0.3">
      <c r="A24" s="172" t="s">
        <v>384</v>
      </c>
      <c r="B24" s="171">
        <v>56700000</v>
      </c>
      <c r="C24" s="171">
        <v>0</v>
      </c>
      <c r="D24" s="171">
        <v>74770000</v>
      </c>
      <c r="E24" s="170">
        <v>0</v>
      </c>
      <c r="F24" s="171">
        <v>74770000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x14ac:dyDescent="0.3">
      <c r="A25" s="169" t="s">
        <v>142</v>
      </c>
      <c r="B25" s="167">
        <f t="shared" ref="B25:P25" si="3">B26+B29+B30</f>
        <v>645000000</v>
      </c>
      <c r="C25" s="167">
        <f t="shared" si="3"/>
        <v>0</v>
      </c>
      <c r="D25" s="167">
        <f t="shared" si="3"/>
        <v>760000000</v>
      </c>
      <c r="E25" s="168">
        <f t="shared" si="3"/>
        <v>0</v>
      </c>
      <c r="F25" s="167">
        <f t="shared" si="3"/>
        <v>74770000</v>
      </c>
      <c r="G25" s="167">
        <f t="shared" si="3"/>
        <v>0</v>
      </c>
      <c r="H25" s="167">
        <f t="shared" si="3"/>
        <v>0</v>
      </c>
      <c r="I25" s="167">
        <f t="shared" si="3"/>
        <v>0</v>
      </c>
      <c r="J25" s="167">
        <f t="shared" si="3"/>
        <v>0</v>
      </c>
      <c r="K25" s="167">
        <f t="shared" si="3"/>
        <v>0</v>
      </c>
      <c r="L25" s="167">
        <f t="shared" si="3"/>
        <v>0</v>
      </c>
      <c r="M25" s="167">
        <f t="shared" si="3"/>
        <v>0</v>
      </c>
      <c r="N25" s="167">
        <f t="shared" si="3"/>
        <v>0</v>
      </c>
      <c r="O25" s="167">
        <f t="shared" si="3"/>
        <v>685230000</v>
      </c>
      <c r="P25" s="167">
        <f t="shared" si="3"/>
        <v>0</v>
      </c>
    </row>
    <row r="26" spans="1:16" x14ac:dyDescent="0.3">
      <c r="A26" s="180" t="s">
        <v>410</v>
      </c>
      <c r="B26" s="178">
        <f t="shared" ref="B26:P26" si="4">B27+B28</f>
        <v>588300000</v>
      </c>
      <c r="C26" s="178">
        <f t="shared" si="4"/>
        <v>0</v>
      </c>
      <c r="D26" s="178">
        <f t="shared" si="4"/>
        <v>685230000</v>
      </c>
      <c r="E26" s="179">
        <f t="shared" si="4"/>
        <v>0</v>
      </c>
      <c r="F26" s="179">
        <f t="shared" si="4"/>
        <v>0</v>
      </c>
      <c r="G26" s="178">
        <f t="shared" si="4"/>
        <v>0</v>
      </c>
      <c r="H26" s="178">
        <f t="shared" si="4"/>
        <v>0</v>
      </c>
      <c r="I26" s="178">
        <f t="shared" si="4"/>
        <v>0</v>
      </c>
      <c r="J26" s="178">
        <f t="shared" si="4"/>
        <v>0</v>
      </c>
      <c r="K26" s="178">
        <f t="shared" si="4"/>
        <v>0</v>
      </c>
      <c r="L26" s="178">
        <f t="shared" si="4"/>
        <v>0</v>
      </c>
      <c r="M26" s="178">
        <f t="shared" si="4"/>
        <v>0</v>
      </c>
      <c r="N26" s="178">
        <f t="shared" si="4"/>
        <v>0</v>
      </c>
      <c r="O26" s="178">
        <f t="shared" si="4"/>
        <v>685230000</v>
      </c>
      <c r="P26" s="178">
        <f t="shared" si="4"/>
        <v>0</v>
      </c>
    </row>
    <row r="27" spans="1:16" x14ac:dyDescent="0.3">
      <c r="A27" s="177" t="s">
        <v>413</v>
      </c>
      <c r="B27" s="175">
        <v>0</v>
      </c>
      <c r="C27" s="175">
        <v>0</v>
      </c>
      <c r="D27" s="175">
        <v>0</v>
      </c>
      <c r="E27" s="176">
        <v>0</v>
      </c>
      <c r="F27" s="176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</row>
    <row r="28" spans="1:16" x14ac:dyDescent="0.3">
      <c r="A28" s="174" t="s">
        <v>412</v>
      </c>
      <c r="B28" s="64">
        <v>588300000</v>
      </c>
      <c r="C28" s="64">
        <v>0</v>
      </c>
      <c r="D28" s="64">
        <v>685230000</v>
      </c>
      <c r="E28" s="173">
        <v>0</v>
      </c>
      <c r="F28" s="173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685230000</v>
      </c>
      <c r="P28" s="64">
        <v>0</v>
      </c>
    </row>
    <row r="29" spans="1:16" x14ac:dyDescent="0.3">
      <c r="A29" s="166" t="s">
        <v>409</v>
      </c>
      <c r="B29" s="165">
        <v>0</v>
      </c>
      <c r="C29" s="165">
        <v>0</v>
      </c>
      <c r="D29" s="165">
        <v>0</v>
      </c>
      <c r="E29" s="164">
        <v>0</v>
      </c>
      <c r="F29" s="165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16" x14ac:dyDescent="0.3">
      <c r="A30" s="172" t="s">
        <v>356</v>
      </c>
      <c r="B30" s="171">
        <v>56700000</v>
      </c>
      <c r="C30" s="171">
        <v>0</v>
      </c>
      <c r="D30" s="171">
        <v>74770000</v>
      </c>
      <c r="E30" s="170">
        <v>0</v>
      </c>
      <c r="F30" s="171">
        <v>74770000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x14ac:dyDescent="0.3">
      <c r="A31" s="169" t="s">
        <v>411</v>
      </c>
      <c r="B31" s="167">
        <f t="shared" ref="B31:P31" si="5">B32+B33</f>
        <v>645000000</v>
      </c>
      <c r="C31" s="167">
        <f t="shared" si="5"/>
        <v>0</v>
      </c>
      <c r="D31" s="167">
        <f t="shared" si="5"/>
        <v>760000000</v>
      </c>
      <c r="E31" s="168">
        <f t="shared" si="5"/>
        <v>0</v>
      </c>
      <c r="F31" s="167">
        <f t="shared" si="5"/>
        <v>0</v>
      </c>
      <c r="G31" s="167">
        <f t="shared" si="5"/>
        <v>0</v>
      </c>
      <c r="H31" s="167">
        <f t="shared" si="5"/>
        <v>0</v>
      </c>
      <c r="I31" s="167">
        <f t="shared" si="5"/>
        <v>0</v>
      </c>
      <c r="J31" s="167">
        <f t="shared" si="5"/>
        <v>0</v>
      </c>
      <c r="K31" s="167">
        <f t="shared" si="5"/>
        <v>0</v>
      </c>
      <c r="L31" s="167">
        <f t="shared" si="5"/>
        <v>0</v>
      </c>
      <c r="M31" s="167">
        <f t="shared" si="5"/>
        <v>0</v>
      </c>
      <c r="N31" s="167">
        <f t="shared" si="5"/>
        <v>0</v>
      </c>
      <c r="O31" s="167">
        <f t="shared" si="5"/>
        <v>760000000</v>
      </c>
      <c r="P31" s="167">
        <f t="shared" si="5"/>
        <v>0</v>
      </c>
    </row>
    <row r="32" spans="1:16" x14ac:dyDescent="0.3">
      <c r="A32" s="166" t="s">
        <v>410</v>
      </c>
      <c r="B32" s="165">
        <v>645000000</v>
      </c>
      <c r="C32" s="165">
        <v>0</v>
      </c>
      <c r="D32" s="165">
        <v>760000000</v>
      </c>
      <c r="E32" s="164">
        <v>0</v>
      </c>
      <c r="F32" s="164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760000000</v>
      </c>
      <c r="P32" s="165">
        <v>0</v>
      </c>
    </row>
    <row r="33" spans="1:16" x14ac:dyDescent="0.3">
      <c r="A33" s="166" t="s">
        <v>409</v>
      </c>
      <c r="B33" s="165">
        <v>0</v>
      </c>
      <c r="C33" s="165">
        <v>0</v>
      </c>
      <c r="D33" s="165">
        <v>0</v>
      </c>
      <c r="E33" s="164">
        <v>0</v>
      </c>
      <c r="F33" s="165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</row>
    <row r="34" spans="1:16" x14ac:dyDescent="0.3">
      <c r="B34" s="253" t="s">
        <v>334</v>
      </c>
      <c r="C34" s="253"/>
      <c r="D34" s="253"/>
      <c r="E34" s="253"/>
      <c r="F34" s="253"/>
      <c r="G34" s="253"/>
      <c r="H34" s="253"/>
    </row>
    <row r="35" spans="1:16" x14ac:dyDescent="0.3">
      <c r="B35" s="247" t="s">
        <v>504</v>
      </c>
      <c r="C35" s="247"/>
      <c r="D35" s="247"/>
      <c r="E35" s="247"/>
      <c r="F35" s="247"/>
      <c r="G35" s="247"/>
      <c r="H35" s="247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7E-2" right="3.9370078740157487E-2" top="0.39370078740157477" bottom="0.39370078740157477" header="0.19685039370078738" footer="0.19685039370078738"/>
  <pageSetup paperSize="9" scale="90" orientation="landscape" horizontalDpi="4294967295" verticalDpi="4294967295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4" sqref="C34:F35"/>
    </sheetView>
  </sheetViews>
  <sheetFormatPr baseColWidth="10" defaultRowHeight="10.199999999999999" x14ac:dyDescent="0.3"/>
  <cols>
    <col min="1" max="2" width="30.77734375" style="1" customWidth="1"/>
    <col min="3" max="6" width="10.77734375" style="1" customWidth="1"/>
    <col min="7" max="16384" width="11.5546875" style="1"/>
  </cols>
  <sheetData>
    <row r="1" spans="1:6" ht="13.2" x14ac:dyDescent="0.3">
      <c r="A1" s="241" t="s">
        <v>333</v>
      </c>
      <c r="B1" s="242"/>
      <c r="C1" s="242"/>
      <c r="D1" s="242"/>
      <c r="E1" s="242"/>
      <c r="F1" s="61" t="s">
        <v>332</v>
      </c>
    </row>
    <row r="2" spans="1:6" ht="13.2" x14ac:dyDescent="0.3">
      <c r="A2" s="241" t="s">
        <v>408</v>
      </c>
      <c r="B2" s="242"/>
      <c r="C2" s="242"/>
      <c r="D2" s="242"/>
      <c r="E2" s="242"/>
      <c r="F2" s="61" t="s">
        <v>407</v>
      </c>
    </row>
    <row r="3" spans="1:6" ht="13.2" x14ac:dyDescent="0.3">
      <c r="A3" s="245"/>
      <c r="B3" s="254"/>
      <c r="C3" s="254"/>
      <c r="D3" s="254"/>
      <c r="E3" s="254"/>
      <c r="F3" s="254"/>
    </row>
    <row r="4" spans="1:6" ht="13.2" x14ac:dyDescent="0.3">
      <c r="A4" s="255" t="s">
        <v>406</v>
      </c>
      <c r="B4" s="254"/>
      <c r="C4" s="254"/>
      <c r="D4" s="254"/>
      <c r="E4" s="254"/>
      <c r="F4" s="254"/>
    </row>
    <row r="5" spans="1:6" ht="13.2" x14ac:dyDescent="0.3">
      <c r="A5" s="255" t="s">
        <v>405</v>
      </c>
      <c r="B5" s="254"/>
      <c r="C5" s="254"/>
      <c r="D5" s="254"/>
      <c r="E5" s="254"/>
      <c r="F5" s="254"/>
    </row>
    <row r="6" spans="1:6" ht="13.2" x14ac:dyDescent="0.3">
      <c r="A6" s="241" t="s">
        <v>378</v>
      </c>
      <c r="B6" s="257"/>
      <c r="C6" s="256" t="s">
        <v>76</v>
      </c>
      <c r="D6" s="242"/>
      <c r="E6" s="256" t="s">
        <v>75</v>
      </c>
      <c r="F6" s="242"/>
    </row>
    <row r="7" spans="1:6" ht="13.2" x14ac:dyDescent="0.3">
      <c r="A7" s="258" t="s">
        <v>404</v>
      </c>
      <c r="B7" s="259"/>
      <c r="C7" s="260">
        <f>SUM(C8:C17)</f>
        <v>28000000</v>
      </c>
      <c r="D7" s="261"/>
      <c r="E7" s="260">
        <f>SUM(E8:E17)</f>
        <v>0</v>
      </c>
      <c r="F7" s="261"/>
    </row>
    <row r="8" spans="1:6" ht="13.2" x14ac:dyDescent="0.3">
      <c r="A8" s="262" t="s">
        <v>403</v>
      </c>
      <c r="B8" s="263"/>
      <c r="C8" s="264"/>
      <c r="D8" s="265"/>
      <c r="E8" s="264"/>
      <c r="F8" s="265"/>
    </row>
    <row r="9" spans="1:6" ht="13.2" x14ac:dyDescent="0.3">
      <c r="A9" s="262" t="s">
        <v>402</v>
      </c>
      <c r="B9" s="263"/>
      <c r="C9" s="264"/>
      <c r="D9" s="265"/>
      <c r="E9" s="264"/>
      <c r="F9" s="265"/>
    </row>
    <row r="10" spans="1:6" ht="13.2" x14ac:dyDescent="0.3">
      <c r="A10" s="262" t="s">
        <v>401</v>
      </c>
      <c r="B10" s="263"/>
      <c r="C10" s="264"/>
      <c r="D10" s="265"/>
      <c r="E10" s="264"/>
      <c r="F10" s="265"/>
    </row>
    <row r="11" spans="1:6" ht="13.2" x14ac:dyDescent="0.3">
      <c r="A11" s="262" t="s">
        <v>400</v>
      </c>
      <c r="B11" s="263"/>
      <c r="C11" s="264"/>
      <c r="D11" s="265"/>
      <c r="E11" s="264"/>
      <c r="F11" s="265"/>
    </row>
    <row r="12" spans="1:6" ht="13.2" x14ac:dyDescent="0.3">
      <c r="A12" s="262" t="s">
        <v>399</v>
      </c>
      <c r="B12" s="263"/>
      <c r="C12" s="264"/>
      <c r="D12" s="265"/>
      <c r="E12" s="264"/>
      <c r="F12" s="265"/>
    </row>
    <row r="13" spans="1:6" ht="13.2" x14ac:dyDescent="0.3">
      <c r="A13" s="262" t="s">
        <v>398</v>
      </c>
      <c r="B13" s="263"/>
      <c r="C13" s="264"/>
      <c r="D13" s="265"/>
      <c r="E13" s="264"/>
      <c r="F13" s="265"/>
    </row>
    <row r="14" spans="1:6" ht="13.2" x14ac:dyDescent="0.3">
      <c r="A14" s="262" t="s">
        <v>397</v>
      </c>
      <c r="B14" s="263"/>
      <c r="C14" s="264"/>
      <c r="D14" s="265"/>
      <c r="E14" s="264"/>
      <c r="F14" s="265"/>
    </row>
    <row r="15" spans="1:6" ht="13.2" x14ac:dyDescent="0.3">
      <c r="A15" s="262" t="s">
        <v>396</v>
      </c>
      <c r="B15" s="263"/>
      <c r="C15" s="264"/>
      <c r="D15" s="265"/>
      <c r="E15" s="264"/>
      <c r="F15" s="265"/>
    </row>
    <row r="16" spans="1:6" ht="13.2" x14ac:dyDescent="0.3">
      <c r="A16" s="262" t="s">
        <v>395</v>
      </c>
      <c r="B16" s="263"/>
      <c r="C16" s="264">
        <v>28000000</v>
      </c>
      <c r="D16" s="265"/>
      <c r="E16" s="264">
        <v>0</v>
      </c>
      <c r="F16" s="265"/>
    </row>
    <row r="17" spans="1:6" ht="13.2" x14ac:dyDescent="0.3">
      <c r="A17" s="262" t="s">
        <v>394</v>
      </c>
      <c r="B17" s="263"/>
      <c r="C17" s="264"/>
      <c r="D17" s="265"/>
      <c r="E17" s="264"/>
      <c r="F17" s="265"/>
    </row>
    <row r="18" spans="1:6" ht="13.2" x14ac:dyDescent="0.3">
      <c r="A18" s="266" t="s">
        <v>393</v>
      </c>
      <c r="B18" s="267"/>
      <c r="C18" s="268">
        <f>SUM(C19:C22)</f>
        <v>46770000</v>
      </c>
      <c r="D18" s="269"/>
      <c r="E18" s="268">
        <f>SUM(E19:E22)</f>
        <v>0</v>
      </c>
      <c r="F18" s="269"/>
    </row>
    <row r="19" spans="1:6" ht="13.2" x14ac:dyDescent="0.3">
      <c r="A19" s="262" t="s">
        <v>392</v>
      </c>
      <c r="B19" s="263"/>
      <c r="C19" s="264"/>
      <c r="D19" s="265"/>
      <c r="E19" s="264"/>
      <c r="F19" s="265"/>
    </row>
    <row r="20" spans="1:6" ht="13.2" x14ac:dyDescent="0.3">
      <c r="A20" s="262" t="s">
        <v>391</v>
      </c>
      <c r="B20" s="263"/>
      <c r="C20" s="264">
        <v>0</v>
      </c>
      <c r="D20" s="265"/>
      <c r="E20" s="264">
        <v>0</v>
      </c>
      <c r="F20" s="265"/>
    </row>
    <row r="21" spans="1:6" ht="13.2" x14ac:dyDescent="0.3">
      <c r="A21" s="262" t="s">
        <v>390</v>
      </c>
      <c r="B21" s="263"/>
      <c r="C21" s="264">
        <v>46770000</v>
      </c>
      <c r="D21" s="265"/>
      <c r="E21" s="264">
        <v>0</v>
      </c>
      <c r="F21" s="265"/>
    </row>
    <row r="22" spans="1:6" ht="13.2" x14ac:dyDescent="0.3">
      <c r="A22" s="262" t="s">
        <v>389</v>
      </c>
      <c r="B22" s="263"/>
      <c r="C22" s="264"/>
      <c r="D22" s="265"/>
      <c r="E22" s="264"/>
      <c r="F22" s="265"/>
    </row>
    <row r="23" spans="1:6" ht="13.2" x14ac:dyDescent="0.3">
      <c r="A23" s="266" t="s">
        <v>388</v>
      </c>
      <c r="B23" s="267"/>
      <c r="C23" s="268">
        <v>0</v>
      </c>
      <c r="D23" s="269"/>
      <c r="E23" s="268">
        <v>0</v>
      </c>
      <c r="F23" s="269"/>
    </row>
    <row r="24" spans="1:6" ht="13.2" x14ac:dyDescent="0.3">
      <c r="A24" s="270" t="s">
        <v>387</v>
      </c>
      <c r="B24" s="271"/>
      <c r="C24" s="272">
        <v>0</v>
      </c>
      <c r="D24" s="273"/>
      <c r="E24" s="272">
        <v>0</v>
      </c>
      <c r="F24" s="273"/>
    </row>
    <row r="25" spans="1:6" ht="13.2" x14ac:dyDescent="0.3">
      <c r="A25" s="274" t="s">
        <v>90</v>
      </c>
      <c r="B25" s="275"/>
      <c r="C25" s="276">
        <f>C$7+C$18+C$23</f>
        <v>74770000</v>
      </c>
      <c r="D25" s="277"/>
      <c r="E25" s="276">
        <f>E$7+E$18+E$23</f>
        <v>0</v>
      </c>
      <c r="F25" s="277"/>
    </row>
    <row r="27" spans="1:6" ht="13.2" x14ac:dyDescent="0.3">
      <c r="A27" s="255" t="s">
        <v>358</v>
      </c>
      <c r="B27" s="254"/>
      <c r="C27" s="254"/>
      <c r="D27" s="254"/>
      <c r="E27" s="254"/>
      <c r="F27" s="254"/>
    </row>
    <row r="28" spans="1:6" ht="13.2" x14ac:dyDescent="0.3">
      <c r="A28" s="278" t="s">
        <v>386</v>
      </c>
      <c r="B28" s="279"/>
      <c r="C28" s="280"/>
      <c r="D28" s="281"/>
      <c r="E28" s="280"/>
      <c r="F28" s="281"/>
    </row>
    <row r="29" spans="1:6" ht="13.2" x14ac:dyDescent="0.3">
      <c r="A29" s="282" t="s">
        <v>385</v>
      </c>
      <c r="B29" s="283"/>
      <c r="C29" s="284">
        <v>0</v>
      </c>
      <c r="D29" s="285"/>
      <c r="E29" s="284">
        <v>0</v>
      </c>
      <c r="F29" s="285"/>
    </row>
    <row r="30" spans="1:6" ht="13.2" x14ac:dyDescent="0.3">
      <c r="A30" s="286" t="s">
        <v>384</v>
      </c>
      <c r="B30" s="287"/>
      <c r="C30" s="288">
        <v>0</v>
      </c>
      <c r="D30" s="289"/>
      <c r="E30" s="290">
        <v>74770000</v>
      </c>
      <c r="F30" s="291"/>
    </row>
    <row r="31" spans="1:6" ht="13.2" x14ac:dyDescent="0.3">
      <c r="A31" s="274" t="s">
        <v>90</v>
      </c>
      <c r="B31" s="275"/>
      <c r="C31" s="276">
        <f>SUM(C28:C30)</f>
        <v>0</v>
      </c>
      <c r="D31" s="277"/>
      <c r="E31" s="276">
        <f>SUM(E28:E30)</f>
        <v>74770000</v>
      </c>
      <c r="F31" s="277"/>
    </row>
    <row r="32" spans="1:6" ht="13.2" x14ac:dyDescent="0.3">
      <c r="A32" s="292"/>
      <c r="B32" s="293"/>
      <c r="C32" s="292"/>
      <c r="D32" s="293"/>
      <c r="E32" s="292"/>
      <c r="F32" s="293"/>
    </row>
    <row r="33" spans="1:6" ht="13.2" x14ac:dyDescent="0.3">
      <c r="A33" s="294" t="s">
        <v>383</v>
      </c>
      <c r="B33" s="295"/>
      <c r="C33" s="295"/>
      <c r="D33" s="295"/>
      <c r="E33" s="296">
        <f xml:space="preserve"> E30+E29-C29</f>
        <v>74770000</v>
      </c>
      <c r="F33" s="297"/>
    </row>
    <row r="34" spans="1:6" ht="13.2" x14ac:dyDescent="0.3">
      <c r="A34" s="292"/>
      <c r="B34" s="293"/>
      <c r="C34" s="298"/>
      <c r="D34" s="299"/>
      <c r="E34" s="298"/>
      <c r="F34" s="299"/>
    </row>
    <row r="35" spans="1:6" ht="13.2" x14ac:dyDescent="0.3">
      <c r="A35" s="274" t="s">
        <v>354</v>
      </c>
      <c r="B35" s="275"/>
      <c r="C35" s="276">
        <f>C31+C25</f>
        <v>74770000</v>
      </c>
      <c r="D35" s="277"/>
      <c r="E35" s="276">
        <f>E31+E25</f>
        <v>74770000</v>
      </c>
      <c r="F35" s="277"/>
    </row>
  </sheetData>
  <mergeCells count="89"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A27:F27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opLeftCell="A7" workbookViewId="0">
      <selection activeCell="C35" sqref="C35:F35"/>
    </sheetView>
  </sheetViews>
  <sheetFormatPr baseColWidth="10" defaultRowHeight="10.199999999999999" x14ac:dyDescent="0.3"/>
  <cols>
    <col min="1" max="2" width="30.77734375" style="1" customWidth="1"/>
    <col min="3" max="6" width="10.77734375" style="1" customWidth="1"/>
    <col min="7" max="16384" width="11.5546875" style="1"/>
  </cols>
  <sheetData>
    <row r="1" spans="1:6" ht="13.2" x14ac:dyDescent="0.3">
      <c r="A1" s="241" t="s">
        <v>333</v>
      </c>
      <c r="B1" s="242"/>
      <c r="C1" s="242"/>
      <c r="D1" s="242"/>
      <c r="E1" s="242"/>
      <c r="F1" s="61" t="s">
        <v>332</v>
      </c>
    </row>
    <row r="2" spans="1:6" ht="13.2" x14ac:dyDescent="0.3">
      <c r="A2" s="241" t="s">
        <v>382</v>
      </c>
      <c r="B2" s="242"/>
      <c r="C2" s="242"/>
      <c r="D2" s="242"/>
      <c r="E2" s="242"/>
      <c r="F2" s="61" t="s">
        <v>381</v>
      </c>
    </row>
    <row r="3" spans="1:6" ht="13.2" x14ac:dyDescent="0.3">
      <c r="A3" s="245"/>
      <c r="B3" s="254"/>
      <c r="C3" s="254"/>
      <c r="D3" s="254"/>
      <c r="E3" s="254"/>
      <c r="F3" s="254"/>
    </row>
    <row r="4" spans="1:6" ht="13.2" x14ac:dyDescent="0.3">
      <c r="A4" s="255" t="s">
        <v>380</v>
      </c>
      <c r="B4" s="254"/>
      <c r="C4" s="254"/>
      <c r="D4" s="254"/>
      <c r="E4" s="254"/>
      <c r="F4" s="254"/>
    </row>
    <row r="5" spans="1:6" ht="13.2" x14ac:dyDescent="0.3">
      <c r="A5" s="255" t="s">
        <v>379</v>
      </c>
      <c r="B5" s="254"/>
      <c r="C5" s="254"/>
      <c r="D5" s="254"/>
      <c r="E5" s="254"/>
      <c r="F5" s="254"/>
    </row>
    <row r="6" spans="1:6" ht="13.2" x14ac:dyDescent="0.3">
      <c r="A6" s="241" t="s">
        <v>378</v>
      </c>
      <c r="B6" s="257"/>
      <c r="C6" s="256" t="s">
        <v>76</v>
      </c>
      <c r="D6" s="242"/>
      <c r="E6" s="256" t="s">
        <v>75</v>
      </c>
      <c r="F6" s="242"/>
    </row>
    <row r="7" spans="1:6" ht="13.2" x14ac:dyDescent="0.3">
      <c r="A7" s="258" t="s">
        <v>377</v>
      </c>
      <c r="B7" s="259"/>
      <c r="C7" s="260">
        <f>SUM(C8:C17)</f>
        <v>685230000</v>
      </c>
      <c r="D7" s="261"/>
      <c r="E7" s="260">
        <f>SUM(E8:E17)</f>
        <v>760000000</v>
      </c>
      <c r="F7" s="261"/>
    </row>
    <row r="8" spans="1:6" ht="13.2" x14ac:dyDescent="0.3">
      <c r="A8" s="262" t="s">
        <v>376</v>
      </c>
      <c r="B8" s="263"/>
      <c r="C8" s="264">
        <v>0</v>
      </c>
      <c r="D8" s="265"/>
      <c r="E8" s="264">
        <v>0</v>
      </c>
      <c r="F8" s="265"/>
    </row>
    <row r="9" spans="1:6" ht="13.2" x14ac:dyDescent="0.3">
      <c r="A9" s="262" t="s">
        <v>375</v>
      </c>
      <c r="B9" s="263"/>
      <c r="C9" s="264"/>
      <c r="D9" s="265"/>
      <c r="E9" s="264"/>
      <c r="F9" s="265"/>
    </row>
    <row r="10" spans="1:6" ht="13.2" x14ac:dyDescent="0.3">
      <c r="A10" s="262" t="s">
        <v>374</v>
      </c>
      <c r="B10" s="263"/>
      <c r="C10" s="264"/>
      <c r="D10" s="265"/>
      <c r="E10" s="264"/>
      <c r="F10" s="265"/>
    </row>
    <row r="11" spans="1:6" ht="13.2" x14ac:dyDescent="0.3">
      <c r="A11" s="262" t="s">
        <v>373</v>
      </c>
      <c r="B11" s="263"/>
      <c r="C11" s="264"/>
      <c r="D11" s="265"/>
      <c r="E11" s="264"/>
      <c r="F11" s="265"/>
    </row>
    <row r="12" spans="1:6" ht="13.2" x14ac:dyDescent="0.3">
      <c r="A12" s="262" t="s">
        <v>372</v>
      </c>
      <c r="B12" s="263"/>
      <c r="C12" s="264"/>
      <c r="D12" s="265"/>
      <c r="E12" s="264"/>
      <c r="F12" s="265"/>
    </row>
    <row r="13" spans="1:6" ht="13.2" x14ac:dyDescent="0.3">
      <c r="A13" s="262" t="s">
        <v>371</v>
      </c>
      <c r="B13" s="263"/>
      <c r="C13" s="264"/>
      <c r="D13" s="265"/>
      <c r="E13" s="264"/>
      <c r="F13" s="265"/>
    </row>
    <row r="14" spans="1:6" ht="13.2" x14ac:dyDescent="0.3">
      <c r="A14" s="262" t="s">
        <v>370</v>
      </c>
      <c r="B14" s="263"/>
      <c r="C14" s="264"/>
      <c r="D14" s="265"/>
      <c r="E14" s="264"/>
      <c r="F14" s="265"/>
    </row>
    <row r="15" spans="1:6" ht="13.2" x14ac:dyDescent="0.3">
      <c r="A15" s="262" t="s">
        <v>369</v>
      </c>
      <c r="B15" s="263"/>
      <c r="C15" s="264"/>
      <c r="D15" s="265"/>
      <c r="E15" s="264"/>
      <c r="F15" s="265"/>
    </row>
    <row r="16" spans="1:6" ht="13.2" x14ac:dyDescent="0.3">
      <c r="A16" s="262" t="s">
        <v>368</v>
      </c>
      <c r="B16" s="263"/>
      <c r="C16" s="264">
        <v>685230000</v>
      </c>
      <c r="D16" s="265"/>
      <c r="E16" s="264">
        <v>760000000</v>
      </c>
      <c r="F16" s="265"/>
    </row>
    <row r="17" spans="1:6" ht="13.2" x14ac:dyDescent="0.3">
      <c r="A17" s="262" t="s">
        <v>367</v>
      </c>
      <c r="B17" s="263"/>
      <c r="C17" s="264"/>
      <c r="D17" s="265"/>
      <c r="E17" s="264"/>
      <c r="F17" s="265"/>
    </row>
    <row r="18" spans="1:6" ht="13.2" x14ac:dyDescent="0.3">
      <c r="A18" s="266" t="s">
        <v>366</v>
      </c>
      <c r="B18" s="267"/>
      <c r="C18" s="268">
        <f>SUM(C19:C24)</f>
        <v>0</v>
      </c>
      <c r="D18" s="269"/>
      <c r="E18" s="268">
        <f>SUM(E19:E24)</f>
        <v>0</v>
      </c>
      <c r="F18" s="269"/>
    </row>
    <row r="19" spans="1:6" ht="13.2" x14ac:dyDescent="0.3">
      <c r="A19" s="262" t="s">
        <v>365</v>
      </c>
      <c r="B19" s="263"/>
      <c r="C19" s="264"/>
      <c r="D19" s="265"/>
      <c r="E19" s="264"/>
      <c r="F19" s="265"/>
    </row>
    <row r="20" spans="1:6" ht="13.2" x14ac:dyDescent="0.3">
      <c r="A20" s="262" t="s">
        <v>364</v>
      </c>
      <c r="B20" s="263"/>
      <c r="C20" s="264"/>
      <c r="D20" s="265"/>
      <c r="E20" s="264"/>
      <c r="F20" s="265"/>
    </row>
    <row r="21" spans="1:6" ht="13.2" x14ac:dyDescent="0.3">
      <c r="A21" s="262" t="s">
        <v>363</v>
      </c>
      <c r="B21" s="263"/>
      <c r="C21" s="264"/>
      <c r="D21" s="265"/>
      <c r="E21" s="264"/>
      <c r="F21" s="265"/>
    </row>
    <row r="22" spans="1:6" ht="13.2" x14ac:dyDescent="0.3">
      <c r="A22" s="262" t="s">
        <v>362</v>
      </c>
      <c r="B22" s="263"/>
      <c r="C22" s="264"/>
      <c r="D22" s="265"/>
      <c r="E22" s="264"/>
      <c r="F22" s="265"/>
    </row>
    <row r="23" spans="1:6" ht="13.2" x14ac:dyDescent="0.3">
      <c r="A23" s="262" t="s">
        <v>361</v>
      </c>
      <c r="B23" s="263"/>
      <c r="C23" s="264"/>
      <c r="D23" s="265"/>
      <c r="E23" s="264"/>
      <c r="F23" s="265"/>
    </row>
    <row r="24" spans="1:6" ht="13.2" x14ac:dyDescent="0.3">
      <c r="A24" s="270" t="s">
        <v>360</v>
      </c>
      <c r="B24" s="271"/>
      <c r="C24" s="272"/>
      <c r="D24" s="273"/>
      <c r="E24" s="272"/>
      <c r="F24" s="273"/>
    </row>
    <row r="25" spans="1:6" ht="13.2" x14ac:dyDescent="0.3">
      <c r="A25" s="274" t="s">
        <v>359</v>
      </c>
      <c r="B25" s="275"/>
      <c r="C25" s="276">
        <f>C$7+C$18</f>
        <v>685230000</v>
      </c>
      <c r="D25" s="277"/>
      <c r="E25" s="276">
        <f>E$7+E$18</f>
        <v>760000000</v>
      </c>
      <c r="F25" s="277"/>
    </row>
    <row r="26" spans="1:6" ht="13.2" x14ac:dyDescent="0.3">
      <c r="A26" s="245"/>
      <c r="B26" s="254"/>
      <c r="C26" s="254"/>
      <c r="D26" s="254"/>
      <c r="E26" s="254"/>
      <c r="F26" s="254"/>
    </row>
    <row r="27" spans="1:6" ht="13.2" x14ac:dyDescent="0.3">
      <c r="A27" s="255" t="s">
        <v>358</v>
      </c>
      <c r="B27" s="254"/>
      <c r="C27" s="254"/>
      <c r="D27" s="254"/>
      <c r="E27" s="254"/>
      <c r="F27" s="254"/>
    </row>
    <row r="29" spans="1:6" ht="13.2" x14ac:dyDescent="0.3">
      <c r="A29" s="278" t="s">
        <v>357</v>
      </c>
      <c r="B29" s="279"/>
      <c r="C29" s="280">
        <v>0</v>
      </c>
      <c r="D29" s="281"/>
      <c r="E29" s="280">
        <v>0</v>
      </c>
      <c r="F29" s="281"/>
    </row>
    <row r="30" spans="1:6" ht="13.2" x14ac:dyDescent="0.3">
      <c r="A30" s="286" t="s">
        <v>356</v>
      </c>
      <c r="B30" s="287"/>
      <c r="C30" s="290">
        <v>74770000</v>
      </c>
      <c r="D30" s="291"/>
      <c r="E30" s="288">
        <v>0</v>
      </c>
      <c r="F30" s="289"/>
    </row>
    <row r="31" spans="1:6" ht="13.2" x14ac:dyDescent="0.3">
      <c r="A31" s="274" t="s">
        <v>90</v>
      </c>
      <c r="B31" s="275"/>
      <c r="C31" s="276">
        <f>SUM(C29:C30)</f>
        <v>74770000</v>
      </c>
      <c r="D31" s="277"/>
      <c r="E31" s="276">
        <f>SUM(E29:E30)</f>
        <v>0</v>
      </c>
      <c r="F31" s="277"/>
    </row>
    <row r="32" spans="1:6" ht="13.2" x14ac:dyDescent="0.3">
      <c r="A32" s="292"/>
      <c r="B32" s="293"/>
      <c r="C32" s="292"/>
      <c r="D32" s="293"/>
      <c r="E32" s="292"/>
      <c r="F32" s="293"/>
    </row>
    <row r="33" spans="1:6" ht="13.2" x14ac:dyDescent="0.3">
      <c r="A33" s="294" t="s">
        <v>355</v>
      </c>
      <c r="B33" s="295"/>
      <c r="C33" s="295"/>
      <c r="D33" s="295"/>
      <c r="E33" s="296">
        <f xml:space="preserve"> C30+C29-E29</f>
        <v>74770000</v>
      </c>
      <c r="F33" s="297"/>
    </row>
    <row r="34" spans="1:6" ht="13.2" x14ac:dyDescent="0.3">
      <c r="A34" s="292"/>
      <c r="B34" s="293"/>
      <c r="C34" s="292"/>
      <c r="D34" s="293"/>
      <c r="E34" s="292"/>
      <c r="F34" s="293"/>
    </row>
    <row r="35" spans="1:6" ht="13.2" x14ac:dyDescent="0.3">
      <c r="A35" s="274" t="s">
        <v>354</v>
      </c>
      <c r="B35" s="275"/>
      <c r="C35" s="276">
        <f>C31+C25</f>
        <v>760000000</v>
      </c>
      <c r="D35" s="277"/>
      <c r="E35" s="276">
        <f>E31+E25</f>
        <v>760000000</v>
      </c>
      <c r="F35" s="277"/>
    </row>
  </sheetData>
  <mergeCells count="87"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A10" workbookViewId="0">
      <selection activeCell="A40" sqref="A40"/>
    </sheetView>
  </sheetViews>
  <sheetFormatPr baseColWidth="10" defaultRowHeight="10.199999999999999" x14ac:dyDescent="0.3"/>
  <cols>
    <col min="1" max="1" width="3.88671875" style="1" bestFit="1" customWidth="1"/>
    <col min="2" max="2" width="50.88671875" style="1" bestFit="1" customWidth="1"/>
    <col min="3" max="3" width="20.77734375" style="1" customWidth="1"/>
    <col min="4" max="4" width="22.6640625" style="1" bestFit="1" customWidth="1"/>
    <col min="5" max="5" width="20.77734375" style="1" customWidth="1"/>
    <col min="6" max="16384" width="11.5546875" style="1"/>
  </cols>
  <sheetData>
    <row r="1" spans="1:5" ht="13.2" x14ac:dyDescent="0.3">
      <c r="A1" s="241" t="s">
        <v>333</v>
      </c>
      <c r="B1" s="242"/>
      <c r="C1" s="242"/>
      <c r="D1" s="242"/>
      <c r="E1" s="61" t="s">
        <v>332</v>
      </c>
    </row>
    <row r="2" spans="1:5" ht="13.2" x14ac:dyDescent="0.3">
      <c r="A2" s="241" t="s">
        <v>353</v>
      </c>
      <c r="B2" s="242"/>
      <c r="C2" s="242"/>
      <c r="D2" s="242"/>
      <c r="E2" s="61">
        <v>3</v>
      </c>
    </row>
    <row r="3" spans="1:5" ht="13.2" x14ac:dyDescent="0.3">
      <c r="A3" s="300" t="s">
        <v>76</v>
      </c>
      <c r="B3" s="301"/>
      <c r="C3" s="301"/>
      <c r="D3" s="301"/>
      <c r="E3" s="301"/>
    </row>
    <row r="4" spans="1:5" x14ac:dyDescent="0.3">
      <c r="A4" s="162" t="s">
        <v>316</v>
      </c>
      <c r="B4" s="96" t="s">
        <v>115</v>
      </c>
      <c r="C4" s="96" t="s">
        <v>315</v>
      </c>
      <c r="D4" s="96" t="s">
        <v>507</v>
      </c>
      <c r="E4" s="96" t="s">
        <v>314</v>
      </c>
    </row>
    <row r="5" spans="1:5" x14ac:dyDescent="0.3">
      <c r="A5" s="101"/>
      <c r="B5" s="101"/>
      <c r="C5" s="161" t="s">
        <v>313</v>
      </c>
      <c r="D5" s="161" t="s">
        <v>508</v>
      </c>
      <c r="E5" s="101" t="s">
        <v>312</v>
      </c>
    </row>
    <row r="6" spans="1:5" ht="13.2" x14ac:dyDescent="0.3">
      <c r="A6" s="302" t="s">
        <v>352</v>
      </c>
      <c r="B6" s="303"/>
      <c r="C6" s="43">
        <v>402762053</v>
      </c>
      <c r="D6" s="43">
        <v>0</v>
      </c>
      <c r="E6" s="43">
        <v>74770000</v>
      </c>
    </row>
    <row r="7" spans="1:5" ht="13.2" x14ac:dyDescent="0.3">
      <c r="A7" s="270" t="s">
        <v>310</v>
      </c>
      <c r="B7" s="271"/>
      <c r="C7" s="102">
        <v>402762053</v>
      </c>
      <c r="D7" s="102">
        <v>0</v>
      </c>
      <c r="E7" s="102">
        <v>74770000</v>
      </c>
    </row>
    <row r="8" spans="1:5" x14ac:dyDescent="0.3">
      <c r="A8" s="128" t="s">
        <v>64</v>
      </c>
      <c r="B8" s="160" t="s">
        <v>63</v>
      </c>
      <c r="C8" s="39">
        <v>0</v>
      </c>
      <c r="D8" s="39">
        <v>0</v>
      </c>
      <c r="E8" s="39">
        <v>0</v>
      </c>
    </row>
    <row r="9" spans="1:5" x14ac:dyDescent="0.3">
      <c r="A9" s="128" t="s">
        <v>329</v>
      </c>
      <c r="B9" s="160" t="s">
        <v>328</v>
      </c>
      <c r="C9" s="39">
        <v>0</v>
      </c>
      <c r="D9" s="39">
        <v>0</v>
      </c>
      <c r="E9" s="39">
        <v>0</v>
      </c>
    </row>
    <row r="10" spans="1:5" x14ac:dyDescent="0.3">
      <c r="A10" s="128" t="s">
        <v>69</v>
      </c>
      <c r="B10" s="160" t="s">
        <v>327</v>
      </c>
      <c r="C10" s="39">
        <v>46200000</v>
      </c>
      <c r="D10" s="39">
        <v>0</v>
      </c>
      <c r="E10" s="39">
        <v>46770000</v>
      </c>
    </row>
    <row r="11" spans="1:5" x14ac:dyDescent="0.3">
      <c r="A11" s="128" t="s">
        <v>326</v>
      </c>
      <c r="B11" s="160" t="s">
        <v>351</v>
      </c>
      <c r="C11" s="39">
        <v>8000000</v>
      </c>
      <c r="D11" s="39">
        <v>0</v>
      </c>
      <c r="E11" s="39">
        <v>0</v>
      </c>
    </row>
    <row r="12" spans="1:5" x14ac:dyDescent="0.3">
      <c r="A12" s="128" t="s">
        <v>324</v>
      </c>
      <c r="B12" s="160" t="s">
        <v>323</v>
      </c>
      <c r="C12" s="39">
        <v>0</v>
      </c>
      <c r="D12" s="39">
        <v>0</v>
      </c>
      <c r="E12" s="39">
        <v>0</v>
      </c>
    </row>
    <row r="13" spans="1:5" x14ac:dyDescent="0.3">
      <c r="A13" s="128" t="s">
        <v>322</v>
      </c>
      <c r="B13" s="160" t="s">
        <v>321</v>
      </c>
      <c r="C13" s="39">
        <v>2500000</v>
      </c>
      <c r="D13" s="39">
        <v>0</v>
      </c>
      <c r="E13" s="39">
        <v>23000000</v>
      </c>
    </row>
    <row r="14" spans="1:5" x14ac:dyDescent="0.3">
      <c r="A14" s="128" t="s">
        <v>320</v>
      </c>
      <c r="B14" s="160" t="s">
        <v>319</v>
      </c>
      <c r="C14" s="39">
        <v>0</v>
      </c>
      <c r="D14" s="39">
        <v>0</v>
      </c>
      <c r="E14" s="39">
        <v>0</v>
      </c>
    </row>
    <row r="15" spans="1:5" x14ac:dyDescent="0.3">
      <c r="A15" s="128" t="s">
        <v>318</v>
      </c>
      <c r="B15" s="160" t="s">
        <v>350</v>
      </c>
      <c r="C15" s="39">
        <v>346062053</v>
      </c>
      <c r="D15" s="39">
        <v>0</v>
      </c>
      <c r="E15" s="39">
        <v>5000000</v>
      </c>
    </row>
    <row r="16" spans="1:5" x14ac:dyDescent="0.3">
      <c r="A16" s="128" t="s">
        <v>60</v>
      </c>
      <c r="B16" s="160" t="s">
        <v>59</v>
      </c>
      <c r="C16" s="39">
        <v>0</v>
      </c>
      <c r="D16" s="39">
        <v>0</v>
      </c>
      <c r="E16" s="39">
        <v>0</v>
      </c>
    </row>
    <row r="17" spans="1:5" x14ac:dyDescent="0.3">
      <c r="A17" s="128" t="s">
        <v>58</v>
      </c>
      <c r="B17" s="160" t="s">
        <v>57</v>
      </c>
      <c r="C17" s="39">
        <v>0</v>
      </c>
      <c r="D17" s="39">
        <v>0</v>
      </c>
      <c r="E17" s="39">
        <v>0</v>
      </c>
    </row>
    <row r="18" spans="1:5" x14ac:dyDescent="0.3">
      <c r="A18" s="130" t="s">
        <v>257</v>
      </c>
      <c r="B18" s="159" t="s">
        <v>256</v>
      </c>
      <c r="C18" s="102">
        <v>0</v>
      </c>
      <c r="D18" s="102">
        <v>0</v>
      </c>
      <c r="E18" s="102">
        <v>0</v>
      </c>
    </row>
    <row r="19" spans="1:5" ht="13.2" x14ac:dyDescent="0.3">
      <c r="A19" s="286" t="s">
        <v>294</v>
      </c>
      <c r="B19" s="287"/>
      <c r="C19" s="105">
        <v>0</v>
      </c>
      <c r="D19" s="105">
        <v>0</v>
      </c>
      <c r="E19" s="105">
        <v>0</v>
      </c>
    </row>
    <row r="20" spans="1:5" x14ac:dyDescent="0.3">
      <c r="A20" s="143" t="s">
        <v>255</v>
      </c>
      <c r="B20" s="73" t="s">
        <v>254</v>
      </c>
      <c r="C20" s="140">
        <v>0</v>
      </c>
      <c r="D20" s="140">
        <v>0</v>
      </c>
      <c r="E20" s="140">
        <v>0</v>
      </c>
    </row>
    <row r="21" spans="1:5" x14ac:dyDescent="0.3">
      <c r="A21" s="126" t="s">
        <v>253</v>
      </c>
      <c r="B21" s="69" t="s">
        <v>183</v>
      </c>
      <c r="C21" s="105">
        <v>0</v>
      </c>
      <c r="D21" s="105">
        <v>0</v>
      </c>
      <c r="E21" s="105">
        <v>0</v>
      </c>
    </row>
    <row r="22" spans="1:5" x14ac:dyDescent="0.3">
      <c r="A22" s="163" t="s">
        <v>316</v>
      </c>
    </row>
    <row r="23" spans="1:5" x14ac:dyDescent="0.3">
      <c r="A23" s="162" t="s">
        <v>316</v>
      </c>
      <c r="B23" s="96" t="s">
        <v>114</v>
      </c>
      <c r="C23" s="96" t="s">
        <v>315</v>
      </c>
      <c r="D23" s="220" t="s">
        <v>507</v>
      </c>
      <c r="E23" s="96" t="s">
        <v>314</v>
      </c>
    </row>
    <row r="24" spans="1:5" x14ac:dyDescent="0.3">
      <c r="A24" s="101"/>
      <c r="B24" s="101"/>
      <c r="C24" s="161" t="s">
        <v>313</v>
      </c>
      <c r="D24" s="161" t="s">
        <v>508</v>
      </c>
      <c r="E24" s="101" t="s">
        <v>312</v>
      </c>
    </row>
    <row r="25" spans="1:5" ht="13.2" x14ac:dyDescent="0.3">
      <c r="A25" s="302" t="s">
        <v>349</v>
      </c>
      <c r="B25" s="303"/>
      <c r="C25" s="43">
        <v>645000000</v>
      </c>
      <c r="D25" s="43">
        <v>0</v>
      </c>
      <c r="E25" s="43">
        <v>760000000</v>
      </c>
    </row>
    <row r="26" spans="1:5" ht="13.2" x14ac:dyDescent="0.3">
      <c r="A26" s="270" t="s">
        <v>310</v>
      </c>
      <c r="B26" s="271"/>
      <c r="C26" s="102">
        <v>588300000</v>
      </c>
      <c r="D26" s="102">
        <v>0</v>
      </c>
      <c r="E26" s="102">
        <v>685230000</v>
      </c>
    </row>
    <row r="27" spans="1:5" x14ac:dyDescent="0.3">
      <c r="A27" s="128" t="s">
        <v>348</v>
      </c>
      <c r="B27" s="160" t="s">
        <v>347</v>
      </c>
      <c r="C27" s="39">
        <v>277665000</v>
      </c>
      <c r="D27" s="39">
        <v>0</v>
      </c>
      <c r="E27" s="39">
        <v>352785000</v>
      </c>
    </row>
    <row r="28" spans="1:5" x14ac:dyDescent="0.3">
      <c r="A28" s="128" t="s">
        <v>346</v>
      </c>
      <c r="B28" s="160" t="s">
        <v>345</v>
      </c>
      <c r="C28" s="39">
        <v>261643058</v>
      </c>
      <c r="D28" s="39">
        <v>0</v>
      </c>
      <c r="E28" s="39">
        <v>240682794</v>
      </c>
    </row>
    <row r="29" spans="1:5" x14ac:dyDescent="0.3">
      <c r="A29" s="128" t="s">
        <v>344</v>
      </c>
      <c r="B29" s="160" t="s">
        <v>343</v>
      </c>
      <c r="C29" s="39">
        <v>0</v>
      </c>
      <c r="D29" s="39">
        <v>0</v>
      </c>
      <c r="E29" s="39">
        <v>0</v>
      </c>
    </row>
    <row r="30" spans="1:5" x14ac:dyDescent="0.3">
      <c r="A30" s="128" t="s">
        <v>342</v>
      </c>
      <c r="B30" s="160" t="s">
        <v>341</v>
      </c>
      <c r="C30" s="39">
        <v>10214162</v>
      </c>
      <c r="D30" s="39">
        <v>0</v>
      </c>
      <c r="E30" s="39">
        <v>6500000</v>
      </c>
    </row>
    <row r="31" spans="1:5" x14ac:dyDescent="0.3">
      <c r="A31" s="128" t="s">
        <v>340</v>
      </c>
      <c r="B31" s="160" t="s">
        <v>339</v>
      </c>
      <c r="C31" s="39">
        <v>0</v>
      </c>
      <c r="D31" s="39">
        <v>0</v>
      </c>
      <c r="E31" s="39">
        <v>0</v>
      </c>
    </row>
    <row r="32" spans="1:5" x14ac:dyDescent="0.3">
      <c r="A32" s="128" t="s">
        <v>338</v>
      </c>
      <c r="B32" s="160" t="s">
        <v>337</v>
      </c>
      <c r="C32" s="39">
        <v>11015000</v>
      </c>
      <c r="D32" s="39">
        <v>0</v>
      </c>
      <c r="E32" s="39">
        <v>9000000</v>
      </c>
    </row>
    <row r="33" spans="1:5" x14ac:dyDescent="0.3">
      <c r="A33" s="128" t="s">
        <v>336</v>
      </c>
      <c r="B33" s="160" t="s">
        <v>335</v>
      </c>
      <c r="C33" s="39">
        <v>27762780</v>
      </c>
      <c r="D33" s="39">
        <v>0</v>
      </c>
      <c r="E33" s="39">
        <v>76262206</v>
      </c>
    </row>
    <row r="34" spans="1:5" x14ac:dyDescent="0.3">
      <c r="A34" s="130" t="s">
        <v>186</v>
      </c>
      <c r="B34" s="159" t="s">
        <v>185</v>
      </c>
      <c r="C34" s="102">
        <v>0</v>
      </c>
      <c r="D34" s="102">
        <v>0</v>
      </c>
      <c r="E34" s="102">
        <v>0</v>
      </c>
    </row>
    <row r="35" spans="1:5" ht="13.2" x14ac:dyDescent="0.3">
      <c r="A35" s="286" t="s">
        <v>294</v>
      </c>
      <c r="B35" s="287"/>
      <c r="C35" s="105">
        <v>56700000</v>
      </c>
      <c r="D35" s="105">
        <v>0</v>
      </c>
      <c r="E35" s="105">
        <v>74770000</v>
      </c>
    </row>
    <row r="36" spans="1:5" x14ac:dyDescent="0.3">
      <c r="A36" s="143" t="s">
        <v>184</v>
      </c>
      <c r="B36" s="73" t="s">
        <v>183</v>
      </c>
      <c r="C36" s="140">
        <v>0</v>
      </c>
      <c r="D36" s="140">
        <v>0</v>
      </c>
      <c r="E36" s="140">
        <v>0</v>
      </c>
    </row>
    <row r="37" spans="1:5" x14ac:dyDescent="0.3">
      <c r="A37" s="126" t="s">
        <v>180</v>
      </c>
      <c r="B37" s="69" t="s">
        <v>127</v>
      </c>
      <c r="C37" s="105">
        <v>56700000</v>
      </c>
      <c r="D37" s="105">
        <v>0</v>
      </c>
      <c r="E37" s="105">
        <v>74770000</v>
      </c>
    </row>
    <row r="38" spans="1:5" ht="10.050000000000001" customHeight="1" x14ac:dyDescent="0.3">
      <c r="A38" s="21" t="s">
        <v>334</v>
      </c>
      <c r="B38" s="21"/>
      <c r="C38" s="21"/>
      <c r="D38" s="21"/>
      <c r="E38" s="21"/>
    </row>
    <row r="39" spans="1:5" ht="10.050000000000001" customHeight="1" x14ac:dyDescent="0.3">
      <c r="A39" s="21" t="s">
        <v>504</v>
      </c>
      <c r="B39" s="21"/>
      <c r="C39" s="21"/>
      <c r="D39" s="21"/>
      <c r="E39" s="21"/>
    </row>
    <row r="40" spans="1:5" ht="10.050000000000001" customHeight="1" x14ac:dyDescent="0.3">
      <c r="A40" s="21"/>
      <c r="B40" s="21"/>
      <c r="C40" s="21"/>
      <c r="D40" s="21"/>
      <c r="E40" s="21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7" workbookViewId="0">
      <selection activeCell="A42" sqref="A42"/>
    </sheetView>
  </sheetViews>
  <sheetFormatPr baseColWidth="10" defaultRowHeight="10.199999999999999" x14ac:dyDescent="0.3"/>
  <cols>
    <col min="1" max="1" width="3.5546875" style="1" bestFit="1" customWidth="1"/>
    <col min="2" max="2" width="45.6640625" style="1" bestFit="1" customWidth="1"/>
    <col min="3" max="3" width="20.77734375" style="1" customWidth="1"/>
    <col min="4" max="4" width="22.6640625" style="1" bestFit="1" customWidth="1"/>
    <col min="5" max="5" width="20.77734375" style="1" customWidth="1"/>
    <col min="6" max="16384" width="11.5546875" style="1"/>
  </cols>
  <sheetData>
    <row r="1" spans="1:5" ht="13.2" x14ac:dyDescent="0.3">
      <c r="A1" s="241" t="s">
        <v>333</v>
      </c>
      <c r="B1" s="242"/>
      <c r="C1" s="242"/>
      <c r="D1" s="242"/>
      <c r="E1" s="61" t="s">
        <v>332</v>
      </c>
    </row>
    <row r="2" spans="1:5" ht="13.2" x14ac:dyDescent="0.3">
      <c r="A2" s="241" t="s">
        <v>331</v>
      </c>
      <c r="B2" s="242"/>
      <c r="C2" s="242"/>
      <c r="D2" s="242"/>
      <c r="E2" s="61">
        <v>3</v>
      </c>
    </row>
    <row r="3" spans="1:5" ht="13.2" x14ac:dyDescent="0.3">
      <c r="A3" s="300" t="s">
        <v>75</v>
      </c>
      <c r="B3" s="301"/>
      <c r="C3" s="301"/>
      <c r="D3" s="301"/>
      <c r="E3" s="301"/>
    </row>
    <row r="4" spans="1:5" x14ac:dyDescent="0.3">
      <c r="A4" s="162" t="s">
        <v>316</v>
      </c>
      <c r="B4" s="96" t="s">
        <v>115</v>
      </c>
      <c r="C4" s="96" t="s">
        <v>315</v>
      </c>
      <c r="D4" s="220" t="s">
        <v>507</v>
      </c>
      <c r="E4" s="96" t="s">
        <v>314</v>
      </c>
    </row>
    <row r="5" spans="1:5" x14ac:dyDescent="0.3">
      <c r="A5" s="101"/>
      <c r="B5" s="101"/>
      <c r="C5" s="161" t="s">
        <v>313</v>
      </c>
      <c r="D5" s="161" t="s">
        <v>508</v>
      </c>
      <c r="E5" s="101" t="s">
        <v>312</v>
      </c>
    </row>
    <row r="6" spans="1:5" ht="13.2" x14ac:dyDescent="0.3">
      <c r="A6" s="302" t="s">
        <v>330</v>
      </c>
      <c r="B6" s="303"/>
      <c r="C6" s="43">
        <v>402762053</v>
      </c>
      <c r="D6" s="43">
        <v>0</v>
      </c>
      <c r="E6" s="43">
        <v>74770000</v>
      </c>
    </row>
    <row r="7" spans="1:5" ht="13.2" x14ac:dyDescent="0.3">
      <c r="A7" s="270" t="s">
        <v>310</v>
      </c>
      <c r="B7" s="271"/>
      <c r="C7" s="102">
        <v>346062053</v>
      </c>
      <c r="D7" s="102">
        <v>0</v>
      </c>
      <c r="E7" s="102">
        <v>0</v>
      </c>
    </row>
    <row r="8" spans="1:5" x14ac:dyDescent="0.3">
      <c r="A8" s="128" t="s">
        <v>64</v>
      </c>
      <c r="B8" s="160" t="s">
        <v>63</v>
      </c>
      <c r="C8" s="39">
        <v>0</v>
      </c>
      <c r="D8" s="39">
        <v>0</v>
      </c>
      <c r="E8" s="39">
        <v>0</v>
      </c>
    </row>
    <row r="9" spans="1:5" x14ac:dyDescent="0.3">
      <c r="A9" s="128" t="s">
        <v>329</v>
      </c>
      <c r="B9" s="160" t="s">
        <v>328</v>
      </c>
      <c r="C9" s="39">
        <v>346062053</v>
      </c>
      <c r="D9" s="39">
        <v>0</v>
      </c>
      <c r="E9" s="39">
        <v>0</v>
      </c>
    </row>
    <row r="10" spans="1:5" x14ac:dyDescent="0.3">
      <c r="A10" s="128" t="s">
        <v>69</v>
      </c>
      <c r="B10" s="160" t="s">
        <v>327</v>
      </c>
      <c r="C10" s="39">
        <v>0</v>
      </c>
      <c r="D10" s="39">
        <v>0</v>
      </c>
      <c r="E10" s="39">
        <v>0</v>
      </c>
    </row>
    <row r="11" spans="1:5" x14ac:dyDescent="0.3">
      <c r="A11" s="128" t="s">
        <v>326</v>
      </c>
      <c r="B11" s="160" t="s">
        <v>325</v>
      </c>
      <c r="C11" s="39">
        <v>0</v>
      </c>
      <c r="D11" s="39">
        <v>0</v>
      </c>
      <c r="E11" s="39">
        <v>0</v>
      </c>
    </row>
    <row r="12" spans="1:5" x14ac:dyDescent="0.3">
      <c r="A12" s="128" t="s">
        <v>324</v>
      </c>
      <c r="B12" s="160" t="s">
        <v>323</v>
      </c>
      <c r="C12" s="39">
        <v>0</v>
      </c>
      <c r="D12" s="39">
        <v>0</v>
      </c>
      <c r="E12" s="39">
        <v>0</v>
      </c>
    </row>
    <row r="13" spans="1:5" x14ac:dyDescent="0.3">
      <c r="A13" s="128" t="s">
        <v>322</v>
      </c>
      <c r="B13" s="160" t="s">
        <v>321</v>
      </c>
      <c r="C13" s="39">
        <v>0</v>
      </c>
      <c r="D13" s="39">
        <v>0</v>
      </c>
      <c r="E13" s="39">
        <v>0</v>
      </c>
    </row>
    <row r="14" spans="1:5" x14ac:dyDescent="0.3">
      <c r="A14" s="128" t="s">
        <v>320</v>
      </c>
      <c r="B14" s="160" t="s">
        <v>319</v>
      </c>
      <c r="C14" s="39">
        <v>0</v>
      </c>
      <c r="D14" s="39">
        <v>0</v>
      </c>
      <c r="E14" s="39">
        <v>0</v>
      </c>
    </row>
    <row r="15" spans="1:5" x14ac:dyDescent="0.3">
      <c r="A15" s="128" t="s">
        <v>318</v>
      </c>
      <c r="B15" s="160" t="s">
        <v>317</v>
      </c>
      <c r="C15" s="39">
        <v>0</v>
      </c>
      <c r="D15" s="39">
        <v>0</v>
      </c>
      <c r="E15" s="39">
        <v>0</v>
      </c>
    </row>
    <row r="16" spans="1:5" x14ac:dyDescent="0.3">
      <c r="A16" s="128" t="s">
        <v>58</v>
      </c>
      <c r="B16" s="160" t="s">
        <v>57</v>
      </c>
      <c r="C16" s="39">
        <v>0</v>
      </c>
      <c r="D16" s="39">
        <v>0</v>
      </c>
      <c r="E16" s="39">
        <v>0</v>
      </c>
    </row>
    <row r="17" spans="1:5" x14ac:dyDescent="0.3">
      <c r="A17" s="128" t="s">
        <v>257</v>
      </c>
      <c r="B17" s="160" t="s">
        <v>256</v>
      </c>
      <c r="C17" s="39">
        <v>0</v>
      </c>
      <c r="D17" s="39">
        <v>0</v>
      </c>
      <c r="E17" s="39">
        <v>0</v>
      </c>
    </row>
    <row r="18" spans="1:5" x14ac:dyDescent="0.3">
      <c r="A18" s="130" t="s">
        <v>32</v>
      </c>
      <c r="B18" s="159" t="s">
        <v>228</v>
      </c>
      <c r="C18" s="102">
        <v>0</v>
      </c>
      <c r="D18" s="102">
        <v>0</v>
      </c>
      <c r="E18" s="102">
        <v>0</v>
      </c>
    </row>
    <row r="19" spans="1:5" ht="13.2" x14ac:dyDescent="0.3">
      <c r="A19" s="286" t="s">
        <v>294</v>
      </c>
      <c r="B19" s="287"/>
      <c r="C19" s="105">
        <v>56700000</v>
      </c>
      <c r="D19" s="105">
        <v>0</v>
      </c>
      <c r="E19" s="105">
        <v>74770000</v>
      </c>
    </row>
    <row r="20" spans="1:5" x14ac:dyDescent="0.3">
      <c r="A20" s="143" t="s">
        <v>255</v>
      </c>
      <c r="B20" s="73" t="s">
        <v>254</v>
      </c>
      <c r="C20" s="140">
        <v>0</v>
      </c>
      <c r="D20" s="140">
        <v>0</v>
      </c>
      <c r="E20" s="140">
        <v>0</v>
      </c>
    </row>
    <row r="21" spans="1:5" x14ac:dyDescent="0.3">
      <c r="A21" s="143" t="s">
        <v>253</v>
      </c>
      <c r="B21" s="73" t="s">
        <v>183</v>
      </c>
      <c r="C21" s="140">
        <v>0</v>
      </c>
      <c r="D21" s="140">
        <v>0</v>
      </c>
      <c r="E21" s="140">
        <v>0</v>
      </c>
    </row>
    <row r="22" spans="1:5" x14ac:dyDescent="0.3">
      <c r="A22" s="126" t="s">
        <v>29</v>
      </c>
      <c r="B22" s="69" t="s">
        <v>229</v>
      </c>
      <c r="C22" s="105">
        <v>56700000</v>
      </c>
      <c r="D22" s="105">
        <v>0</v>
      </c>
      <c r="E22" s="105">
        <v>74770000</v>
      </c>
    </row>
    <row r="23" spans="1:5" x14ac:dyDescent="0.3">
      <c r="A23" s="163" t="s">
        <v>316</v>
      </c>
    </row>
    <row r="24" spans="1:5" x14ac:dyDescent="0.3">
      <c r="A24" s="162" t="s">
        <v>316</v>
      </c>
      <c r="B24" s="96" t="s">
        <v>114</v>
      </c>
      <c r="C24" s="96" t="s">
        <v>315</v>
      </c>
      <c r="D24" s="220" t="s">
        <v>507</v>
      </c>
      <c r="E24" s="96" t="s">
        <v>314</v>
      </c>
    </row>
    <row r="25" spans="1:5" x14ac:dyDescent="0.3">
      <c r="A25" s="101"/>
      <c r="B25" s="101"/>
      <c r="C25" s="161" t="s">
        <v>313</v>
      </c>
      <c r="D25" s="161" t="s">
        <v>508</v>
      </c>
      <c r="E25" s="101" t="s">
        <v>312</v>
      </c>
    </row>
    <row r="26" spans="1:5" ht="13.2" x14ac:dyDescent="0.3">
      <c r="A26" s="302" t="s">
        <v>311</v>
      </c>
      <c r="B26" s="303"/>
      <c r="C26" s="43">
        <v>645000000</v>
      </c>
      <c r="D26" s="43">
        <v>0</v>
      </c>
      <c r="E26" s="43">
        <v>760000000</v>
      </c>
    </row>
    <row r="27" spans="1:5" ht="13.2" x14ac:dyDescent="0.3">
      <c r="A27" s="270" t="s">
        <v>310</v>
      </c>
      <c r="B27" s="271"/>
      <c r="C27" s="102">
        <v>645000000</v>
      </c>
      <c r="D27" s="102">
        <v>0</v>
      </c>
      <c r="E27" s="102">
        <v>760000000</v>
      </c>
    </row>
    <row r="28" spans="1:5" x14ac:dyDescent="0.3">
      <c r="A28" s="128" t="s">
        <v>309</v>
      </c>
      <c r="B28" s="160" t="s">
        <v>308</v>
      </c>
      <c r="C28" s="39">
        <v>645000000</v>
      </c>
      <c r="D28" s="39">
        <v>0</v>
      </c>
      <c r="E28" s="39">
        <v>760000000</v>
      </c>
    </row>
    <row r="29" spans="1:5" x14ac:dyDescent="0.3">
      <c r="A29" s="128" t="s">
        <v>307</v>
      </c>
      <c r="B29" s="160" t="s">
        <v>306</v>
      </c>
      <c r="C29" s="39">
        <v>0</v>
      </c>
      <c r="D29" s="39">
        <v>0</v>
      </c>
      <c r="E29" s="39">
        <v>0</v>
      </c>
    </row>
    <row r="30" spans="1:5" x14ac:dyDescent="0.3">
      <c r="A30" s="128" t="s">
        <v>305</v>
      </c>
      <c r="B30" s="160" t="s">
        <v>304</v>
      </c>
      <c r="C30" s="39">
        <v>0</v>
      </c>
      <c r="D30" s="39">
        <v>0</v>
      </c>
      <c r="E30" s="39">
        <v>0</v>
      </c>
    </row>
    <row r="31" spans="1:5" x14ac:dyDescent="0.3">
      <c r="A31" s="128" t="s">
        <v>303</v>
      </c>
      <c r="B31" s="160" t="s">
        <v>191</v>
      </c>
      <c r="C31" s="39">
        <v>0</v>
      </c>
      <c r="D31" s="39">
        <v>0</v>
      </c>
      <c r="E31" s="39">
        <v>0</v>
      </c>
    </row>
    <row r="32" spans="1:5" x14ac:dyDescent="0.3">
      <c r="A32" s="128" t="s">
        <v>302</v>
      </c>
      <c r="B32" s="160" t="s">
        <v>301</v>
      </c>
      <c r="C32" s="39">
        <v>0</v>
      </c>
      <c r="D32" s="39">
        <v>0</v>
      </c>
      <c r="E32" s="39">
        <v>0</v>
      </c>
    </row>
    <row r="33" spans="1:5" x14ac:dyDescent="0.3">
      <c r="A33" s="128" t="s">
        <v>300</v>
      </c>
      <c r="B33" s="160" t="s">
        <v>299</v>
      </c>
      <c r="C33" s="39">
        <v>0</v>
      </c>
      <c r="D33" s="39">
        <v>0</v>
      </c>
      <c r="E33" s="39">
        <v>0</v>
      </c>
    </row>
    <row r="34" spans="1:5" x14ac:dyDescent="0.3">
      <c r="A34" s="128" t="s">
        <v>298</v>
      </c>
      <c r="B34" s="160" t="s">
        <v>297</v>
      </c>
      <c r="C34" s="39">
        <v>0</v>
      </c>
      <c r="D34" s="39">
        <v>0</v>
      </c>
      <c r="E34" s="39">
        <v>0</v>
      </c>
    </row>
    <row r="35" spans="1:5" x14ac:dyDescent="0.3">
      <c r="A35" s="128" t="s">
        <v>296</v>
      </c>
      <c r="B35" s="160" t="s">
        <v>295</v>
      </c>
      <c r="C35" s="39">
        <v>0</v>
      </c>
      <c r="D35" s="39">
        <v>0</v>
      </c>
      <c r="E35" s="39">
        <v>0</v>
      </c>
    </row>
    <row r="36" spans="1:5" x14ac:dyDescent="0.3">
      <c r="A36" s="130" t="s">
        <v>186</v>
      </c>
      <c r="B36" s="159" t="s">
        <v>185</v>
      </c>
      <c r="C36" s="102">
        <v>0</v>
      </c>
      <c r="D36" s="102">
        <v>0</v>
      </c>
      <c r="E36" s="102">
        <v>0</v>
      </c>
    </row>
    <row r="37" spans="1:5" ht="13.2" x14ac:dyDescent="0.3">
      <c r="A37" s="286" t="s">
        <v>294</v>
      </c>
      <c r="B37" s="287"/>
      <c r="C37" s="105">
        <v>0</v>
      </c>
      <c r="D37" s="105">
        <v>0</v>
      </c>
      <c r="E37" s="105">
        <v>0</v>
      </c>
    </row>
    <row r="38" spans="1:5" x14ac:dyDescent="0.3">
      <c r="A38" s="126" t="s">
        <v>184</v>
      </c>
      <c r="B38" s="69" t="s">
        <v>183</v>
      </c>
      <c r="C38" s="105">
        <v>0</v>
      </c>
      <c r="D38" s="105">
        <v>0</v>
      </c>
      <c r="E38" s="105">
        <v>0</v>
      </c>
    </row>
    <row r="39" spans="1:5" ht="10.050000000000001" customHeight="1" x14ac:dyDescent="0.3">
      <c r="A39" s="21" t="s">
        <v>293</v>
      </c>
      <c r="B39" s="21"/>
      <c r="C39" s="21"/>
      <c r="D39" s="21"/>
      <c r="E39" s="21"/>
    </row>
    <row r="40" spans="1:5" ht="10.050000000000001" customHeight="1" x14ac:dyDescent="0.3">
      <c r="A40" s="21" t="s">
        <v>292</v>
      </c>
      <c r="B40" s="21"/>
      <c r="C40" s="21"/>
      <c r="D40" s="21"/>
      <c r="E40" s="21"/>
    </row>
    <row r="41" spans="1:5" ht="10.050000000000001" customHeight="1" x14ac:dyDescent="0.3">
      <c r="A41" s="21" t="s">
        <v>509</v>
      </c>
      <c r="B41" s="21"/>
      <c r="C41" s="21"/>
      <c r="D41" s="21"/>
      <c r="E41" s="21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G20" sqref="G20"/>
    </sheetView>
  </sheetViews>
  <sheetFormatPr baseColWidth="10" defaultColWidth="11.44140625" defaultRowHeight="13.2" x14ac:dyDescent="0.25"/>
  <cols>
    <col min="1" max="1" width="2.5546875" style="144" customWidth="1"/>
    <col min="2" max="3" width="11.44140625" style="144"/>
    <col min="4" max="4" width="14.33203125" style="144" customWidth="1"/>
    <col min="5" max="5" width="23" style="144" customWidth="1"/>
    <col min="6" max="6" width="22.109375" style="144" customWidth="1"/>
    <col min="7" max="7" width="30" style="144" customWidth="1"/>
    <col min="8" max="8" width="7.109375" style="144" customWidth="1"/>
    <col min="9" max="16384" width="11.44140625" style="144"/>
  </cols>
  <sheetData>
    <row r="1" spans="1:8" ht="27.75" customHeight="1" x14ac:dyDescent="0.25">
      <c r="A1" s="315" t="s">
        <v>132</v>
      </c>
      <c r="B1" s="316"/>
      <c r="C1" s="316"/>
      <c r="D1" s="316"/>
      <c r="E1" s="316"/>
      <c r="F1" s="316"/>
      <c r="G1" s="316"/>
      <c r="H1" s="158" t="s">
        <v>131</v>
      </c>
    </row>
    <row r="3" spans="1:8" ht="13.8" thickBot="1" x14ac:dyDescent="0.3"/>
    <row r="4" spans="1:8" ht="13.8" thickTop="1" x14ac:dyDescent="0.25">
      <c r="A4" s="157"/>
      <c r="B4" s="317" t="s">
        <v>291</v>
      </c>
      <c r="C4" s="317"/>
      <c r="D4" s="317"/>
      <c r="E4" s="317"/>
      <c r="F4" s="317"/>
      <c r="G4" s="317"/>
      <c r="H4" s="318"/>
    </row>
    <row r="5" spans="1:8" x14ac:dyDescent="0.25">
      <c r="A5" s="147"/>
      <c r="B5" s="319" t="s">
        <v>511</v>
      </c>
      <c r="C5" s="319"/>
      <c r="D5" s="319"/>
      <c r="E5" s="319"/>
      <c r="F5" s="319"/>
      <c r="G5" s="319"/>
      <c r="H5" s="320"/>
    </row>
    <row r="6" spans="1:8" x14ac:dyDescent="0.25">
      <c r="A6" s="147"/>
      <c r="B6" s="319" t="s">
        <v>510</v>
      </c>
      <c r="C6" s="319"/>
      <c r="D6" s="319"/>
      <c r="E6" s="319"/>
      <c r="F6" s="319"/>
      <c r="G6" s="319"/>
      <c r="H6" s="320"/>
    </row>
    <row r="7" spans="1:8" x14ac:dyDescent="0.25">
      <c r="A7" s="147"/>
      <c r="B7" s="309" t="s">
        <v>290</v>
      </c>
      <c r="C7" s="309"/>
      <c r="D7" s="309"/>
      <c r="E7" s="309"/>
      <c r="F7" s="309"/>
      <c r="G7" s="309"/>
      <c r="H7" s="312"/>
    </row>
    <row r="8" spans="1:8" x14ac:dyDescent="0.25">
      <c r="A8" s="147"/>
      <c r="B8" s="309"/>
      <c r="C8" s="309"/>
      <c r="D8" s="309"/>
      <c r="E8" s="309"/>
      <c r="F8" s="309"/>
      <c r="G8" s="309"/>
      <c r="H8" s="312"/>
    </row>
    <row r="9" spans="1:8" x14ac:dyDescent="0.25">
      <c r="A9" s="147"/>
      <c r="B9" s="309" t="s">
        <v>289</v>
      </c>
      <c r="C9" s="309"/>
      <c r="D9" s="309"/>
      <c r="E9" s="309"/>
      <c r="F9" s="309"/>
      <c r="G9" s="309"/>
      <c r="H9" s="312"/>
    </row>
    <row r="10" spans="1:8" x14ac:dyDescent="0.25">
      <c r="A10" s="147"/>
      <c r="B10" s="313" t="s">
        <v>512</v>
      </c>
      <c r="C10" s="313"/>
      <c r="D10" s="313"/>
      <c r="E10" s="313"/>
      <c r="F10" s="313"/>
      <c r="G10" s="313"/>
      <c r="H10" s="314"/>
    </row>
    <row r="11" spans="1:8" x14ac:dyDescent="0.25">
      <c r="A11" s="147"/>
      <c r="B11" s="309"/>
      <c r="C11" s="309"/>
      <c r="D11" s="309"/>
      <c r="E11" s="309"/>
      <c r="F11" s="309"/>
      <c r="G11" s="309"/>
      <c r="H11" s="312"/>
    </row>
    <row r="12" spans="1:8" ht="15.75" customHeight="1" x14ac:dyDescent="0.25">
      <c r="A12" s="147"/>
      <c r="B12" s="309" t="s">
        <v>288</v>
      </c>
      <c r="C12" s="309"/>
      <c r="D12" s="309"/>
      <c r="E12" s="309"/>
      <c r="F12" s="309"/>
      <c r="G12" s="309"/>
      <c r="H12" s="312"/>
    </row>
    <row r="13" spans="1:8" x14ac:dyDescent="0.25">
      <c r="A13" s="147"/>
      <c r="B13" s="309"/>
      <c r="C13" s="309"/>
      <c r="D13" s="309"/>
      <c r="E13" s="309"/>
      <c r="F13" s="309"/>
      <c r="G13" s="309"/>
      <c r="H13" s="312"/>
    </row>
    <row r="14" spans="1:8" x14ac:dyDescent="0.25">
      <c r="A14" s="147"/>
      <c r="B14" s="309" t="s">
        <v>287</v>
      </c>
      <c r="C14" s="309"/>
      <c r="D14" s="309"/>
      <c r="E14" s="309"/>
      <c r="F14" s="309"/>
      <c r="G14" s="309"/>
      <c r="H14" s="312"/>
    </row>
    <row r="15" spans="1:8" ht="12.75" customHeight="1" x14ac:dyDescent="0.25">
      <c r="A15" s="147"/>
      <c r="B15" s="309" t="s">
        <v>286</v>
      </c>
      <c r="C15" s="309"/>
      <c r="D15" s="309"/>
      <c r="E15" s="309"/>
      <c r="F15" s="309"/>
      <c r="G15" s="309"/>
      <c r="H15" s="312"/>
    </row>
    <row r="16" spans="1:8" ht="12" customHeight="1" x14ac:dyDescent="0.25">
      <c r="A16" s="147"/>
      <c r="H16" s="156"/>
    </row>
    <row r="17" spans="1:8" ht="27" customHeight="1" x14ac:dyDescent="0.25">
      <c r="A17" s="147"/>
      <c r="B17" s="309" t="s">
        <v>285</v>
      </c>
      <c r="C17" s="310"/>
      <c r="D17" s="310"/>
      <c r="E17" s="310"/>
      <c r="F17" s="310"/>
      <c r="G17" s="310"/>
      <c r="H17" s="311"/>
    </row>
    <row r="18" spans="1:8" ht="16.5" customHeight="1" x14ac:dyDescent="0.25">
      <c r="A18" s="147"/>
      <c r="B18" s="155" t="s">
        <v>284</v>
      </c>
      <c r="C18" s="154"/>
      <c r="D18" s="154"/>
      <c r="E18" s="153" t="s">
        <v>283</v>
      </c>
      <c r="F18" s="152"/>
      <c r="G18" s="152"/>
      <c r="H18" s="150"/>
    </row>
    <row r="19" spans="1:8" ht="10.5" customHeight="1" x14ac:dyDescent="0.25">
      <c r="A19" s="147"/>
      <c r="B19" s="149"/>
      <c r="C19" s="151"/>
      <c r="D19" s="151"/>
      <c r="E19" s="224" t="s">
        <v>282</v>
      </c>
      <c r="F19" s="151"/>
      <c r="G19" s="151"/>
      <c r="H19" s="150"/>
    </row>
    <row r="20" spans="1:8" x14ac:dyDescent="0.25">
      <c r="A20" s="147"/>
      <c r="B20" s="149"/>
      <c r="C20" s="149"/>
      <c r="D20" s="149"/>
      <c r="E20" s="149"/>
      <c r="F20" s="149"/>
      <c r="G20" s="149"/>
      <c r="H20" s="148"/>
    </row>
    <row r="21" spans="1:8" x14ac:dyDescent="0.25">
      <c r="A21" s="147"/>
      <c r="B21" s="309" t="s">
        <v>281</v>
      </c>
      <c r="C21" s="309"/>
      <c r="D21" s="309"/>
      <c r="E21" s="309"/>
      <c r="F21" s="309"/>
      <c r="G21" s="309"/>
      <c r="H21" s="312"/>
    </row>
    <row r="22" spans="1:8" x14ac:dyDescent="0.25">
      <c r="A22" s="147"/>
      <c r="B22" s="306" t="s">
        <v>280</v>
      </c>
      <c r="C22" s="307"/>
      <c r="D22" s="307"/>
      <c r="E22" s="307"/>
      <c r="F22" s="307"/>
      <c r="G22" s="307"/>
      <c r="H22" s="308"/>
    </row>
    <row r="23" spans="1:8" x14ac:dyDescent="0.25">
      <c r="A23" s="147"/>
      <c r="B23" s="306" t="s">
        <v>279</v>
      </c>
      <c r="C23" s="307"/>
      <c r="D23" s="307"/>
      <c r="E23" s="307"/>
      <c r="F23" s="307"/>
      <c r="G23" s="307"/>
      <c r="H23" s="146"/>
    </row>
    <row r="24" spans="1:8" ht="13.8" thickBot="1" x14ac:dyDescent="0.3">
      <c r="A24" s="145"/>
      <c r="B24" s="304"/>
      <c r="C24" s="304"/>
      <c r="D24" s="304"/>
      <c r="E24" s="304"/>
      <c r="F24" s="304"/>
      <c r="G24" s="304"/>
      <c r="H24" s="305"/>
    </row>
    <row r="25" spans="1:8" ht="13.8" thickTop="1" x14ac:dyDescent="0.25"/>
  </sheetData>
  <mergeCells count="18">
    <mergeCell ref="A1:G1"/>
    <mergeCell ref="B4:H4"/>
    <mergeCell ref="B5:H5"/>
    <mergeCell ref="B6:H6"/>
    <mergeCell ref="B8:H8"/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17</vt:i4>
      </vt:variant>
    </vt:vector>
  </HeadingPairs>
  <TitlesOfParts>
    <vt:vector size="37" baseType="lpstr">
      <vt:lpstr>Pagfnc1</vt:lpstr>
      <vt:lpstr>Pagfnc2</vt:lpstr>
      <vt:lpstr>pagfnc5</vt:lpstr>
      <vt:lpstr>pagfnc6</vt:lpstr>
      <vt:lpstr>pagfnc8</vt:lpstr>
      <vt:lpstr>pagfnc9</vt:lpstr>
      <vt:lpstr>pagfnc10</vt:lpstr>
      <vt:lpstr>pagfnc11</vt:lpstr>
      <vt:lpstr>Pagfnc12</vt:lpstr>
      <vt:lpstr>pagfnc13</vt:lpstr>
      <vt:lpstr>pagfnc22</vt:lpstr>
      <vt:lpstr>pagfnc25</vt:lpstr>
      <vt:lpstr>pagfnc29</vt:lpstr>
      <vt:lpstr>pagfnc31</vt:lpstr>
      <vt:lpstr>pagfnc40</vt:lpstr>
      <vt:lpstr>pagfnc46</vt:lpstr>
      <vt:lpstr>pagfnc47</vt:lpstr>
      <vt:lpstr>pagfnc48</vt:lpstr>
      <vt:lpstr>pagfnc61</vt:lpstr>
      <vt:lpstr>pagfnc62</vt:lpstr>
      <vt:lpstr>pagfnc10!Print_Titles</vt:lpstr>
      <vt:lpstr>pagfnc11!Print_Titles</vt:lpstr>
      <vt:lpstr>pagfnc13!Print_Titles</vt:lpstr>
      <vt:lpstr>pagfnc22!Print_Titles</vt:lpstr>
      <vt:lpstr>pagfnc25!Print_Titles</vt:lpstr>
      <vt:lpstr>pagfnc29!Print_Titles</vt:lpstr>
      <vt:lpstr>pagfnc31!Print_Titles</vt:lpstr>
      <vt:lpstr>pagfnc40!Print_Titles</vt:lpstr>
      <vt:lpstr>pagfnc46!Print_Titles</vt:lpstr>
      <vt:lpstr>pagfnc47!Print_Titles</vt:lpstr>
      <vt:lpstr>pagfnc48!Print_Titles</vt:lpstr>
      <vt:lpstr>pagfnc5!Print_Titles</vt:lpstr>
      <vt:lpstr>pagfnc6!Print_Titles</vt:lpstr>
      <vt:lpstr>pagfnc61!Print_Titles</vt:lpstr>
      <vt:lpstr>pagfnc62!Print_Titles</vt:lpstr>
      <vt:lpstr>pagfnc8!Print_Titles</vt:lpstr>
      <vt:lpstr>pagfnc9!Print_Titles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annie.ilalio</dc:creator>
  <cp:lastModifiedBy>annie.ilalio</cp:lastModifiedBy>
  <cp:lastPrinted>2020-01-28T22:29:15Z</cp:lastPrinted>
  <dcterms:created xsi:type="dcterms:W3CDTF">2020-01-27T23:20:08Z</dcterms:created>
  <dcterms:modified xsi:type="dcterms:W3CDTF">2020-01-28T22:32:09Z</dcterms:modified>
</cp:coreProperties>
</file>